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28" windowWidth="9648" windowHeight="6960" activeTab="0"/>
  </bookViews>
  <sheets>
    <sheet name="Лист1" sheetId="1" r:id="rId1"/>
  </sheets>
  <definedNames>
    <definedName name="_xlnm.Print_Area" localSheetId="0">'Лист1'!$A$1:$H$307</definedName>
  </definedNames>
  <calcPr fullCalcOnLoad="1"/>
</workbook>
</file>

<file path=xl/sharedStrings.xml><?xml version="1.0" encoding="utf-8"?>
<sst xmlns="http://schemas.openxmlformats.org/spreadsheetml/2006/main" count="1407" uniqueCount="290">
  <si>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</si>
  <si>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</si>
  <si>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</si>
  <si>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</si>
  <si>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</si>
  <si>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</si>
  <si>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</si>
  <si>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01</t>
  </si>
  <si>
    <t>000</t>
  </si>
  <si>
    <t>00</t>
  </si>
  <si>
    <t>06</t>
  </si>
  <si>
    <t>05</t>
  </si>
  <si>
    <t>Органы внутренних дел</t>
  </si>
  <si>
    <t>07</t>
  </si>
  <si>
    <t>08</t>
  </si>
  <si>
    <t>10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</si>
  <si>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</si>
  <si>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</si>
  <si>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</si>
  <si>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</si>
  <si>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</si>
  <si>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Образование</t>
  </si>
  <si>
    <t>Дошкольное образование</t>
  </si>
  <si>
    <t>Детские дошкольные учреждения</t>
  </si>
  <si>
    <t>Школы-детские сады,школы начальные, неполные средние и средние</t>
  </si>
  <si>
    <t>Школы-интернаты</t>
  </si>
  <si>
    <t>Учреждения по внешкольной работе с детьми</t>
  </si>
  <si>
    <t>04</t>
  </si>
  <si>
    <t>15</t>
  </si>
  <si>
    <t>Музеи и постоянные выставки</t>
  </si>
  <si>
    <t>Библиотеки</t>
  </si>
  <si>
    <t>412</t>
  </si>
  <si>
    <t>Социальная политика</t>
  </si>
  <si>
    <t>133</t>
  </si>
  <si>
    <t>188</t>
  </si>
  <si>
    <t>Общее  образование</t>
  </si>
  <si>
    <t>09</t>
  </si>
  <si>
    <t>Государственная поддержка малого предпринимательства</t>
  </si>
  <si>
    <t>Резервные фонды</t>
  </si>
  <si>
    <t>МУ "Управление дошкольного образования"</t>
  </si>
  <si>
    <t>Транспорт</t>
  </si>
  <si>
    <t>000 00 00</t>
  </si>
  <si>
    <t>Другие виды транспорта</t>
  </si>
  <si>
    <t>317 00 00</t>
  </si>
  <si>
    <t>Национальная экономика</t>
  </si>
  <si>
    <t xml:space="preserve">04 </t>
  </si>
  <si>
    <t>197</t>
  </si>
  <si>
    <t>Другие вопросы в области национальной экономики</t>
  </si>
  <si>
    <t>11</t>
  </si>
  <si>
    <t>Учреждения, обеспечивающие предоставление услуг в сфере лесного хозяйства</t>
  </si>
  <si>
    <t>291 00 00</t>
  </si>
  <si>
    <t>Обеспечение деятельности подведомственных учреждений</t>
  </si>
  <si>
    <t>327</t>
  </si>
  <si>
    <t>Поддержка жилищного хозяйства</t>
  </si>
  <si>
    <t>350 00 00</t>
  </si>
  <si>
    <t>Другие вопросы в области жилищно-коммунального хозяйства</t>
  </si>
  <si>
    <t>351 00 00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</si>
  <si>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</si>
  <si>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</si>
  <si>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202 00 00</t>
  </si>
  <si>
    <t>421 00 00</t>
  </si>
  <si>
    <t>422 00 00</t>
  </si>
  <si>
    <t>423 00 00</t>
  </si>
  <si>
    <t>Другие вопросы в области образования</t>
  </si>
  <si>
    <t>452 00 00</t>
  </si>
  <si>
    <t>Молодежная политика и оздоровление детей</t>
  </si>
  <si>
    <t xml:space="preserve">07 </t>
  </si>
  <si>
    <t>420 00 00</t>
  </si>
  <si>
    <t>Здравоохранение и спорт</t>
  </si>
  <si>
    <t>455</t>
  </si>
  <si>
    <t>Культура,кинематография и средства массовой информации</t>
  </si>
  <si>
    <t xml:space="preserve">Культура </t>
  </si>
  <si>
    <t>441 00 00</t>
  </si>
  <si>
    <t>Театры,цирки,концертные и другие организации исполнительских искусств</t>
  </si>
  <si>
    <t>443 00 00</t>
  </si>
  <si>
    <t>Дворцы и дома культуры, другие учреждения культуры и средства массовой информации</t>
  </si>
  <si>
    <t>440 00 00</t>
  </si>
  <si>
    <t>450 00 00</t>
  </si>
  <si>
    <t xml:space="preserve">03 </t>
  </si>
  <si>
    <t>Воинские формирования ( органы, подразделения )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</si>
  <si>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</si>
  <si>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</si>
  <si>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Другие общегосударственные вопросы</t>
  </si>
  <si>
    <t>Общегосударственные вопросы</t>
  </si>
  <si>
    <t xml:space="preserve">01 </t>
  </si>
  <si>
    <t>Руководство и управление в сфере установленных функций</t>
  </si>
  <si>
    <t>001 00 00</t>
  </si>
  <si>
    <t>Охрана окружающей среды</t>
  </si>
  <si>
    <t>Природоохранные мероприятия</t>
  </si>
  <si>
    <t>443</t>
  </si>
  <si>
    <t xml:space="preserve">05 </t>
  </si>
  <si>
    <t>216</t>
  </si>
  <si>
    <t xml:space="preserve">Поддержка коммунального хозяйства </t>
  </si>
  <si>
    <t>Мероприятия по благоустройству городских и сельских поселений</t>
  </si>
  <si>
    <t>001</t>
  </si>
  <si>
    <t xml:space="preserve">08 </t>
  </si>
  <si>
    <t>МУ УКС</t>
  </si>
  <si>
    <t>410</t>
  </si>
  <si>
    <t>Реализация государственных функций, связанных с общегосударственным управлением</t>
  </si>
  <si>
    <t>092 00 00</t>
  </si>
  <si>
    <t>027</t>
  </si>
  <si>
    <t>521</t>
  </si>
  <si>
    <t>366</t>
  </si>
  <si>
    <t>Отдельные мероприятия по другим видам транспорта</t>
  </si>
  <si>
    <t>Поисковые и аварийно-спасательные учреждения</t>
  </si>
  <si>
    <t>302 00 00</t>
  </si>
  <si>
    <t>447</t>
  </si>
  <si>
    <t>442 00 00</t>
  </si>
  <si>
    <t>074</t>
  </si>
  <si>
    <t>ИТОГО  РАСХОДОВ</t>
  </si>
  <si>
    <t>Центральный аппарат</t>
  </si>
  <si>
    <t>005</t>
  </si>
  <si>
    <t>042</t>
  </si>
  <si>
    <t>090 00 00</t>
  </si>
  <si>
    <t xml:space="preserve">090 00 00 </t>
  </si>
  <si>
    <t>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</si>
  <si>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</si>
  <si>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недвижимости,признание прав и регулирование отношений по государственной и муниципальной собственности</t>
  </si>
  <si>
    <t>Проведение  мероприятий для детей и  молодежи</t>
  </si>
  <si>
    <t>Выполнение других обязательств государства</t>
  </si>
  <si>
    <t>Субсидии</t>
  </si>
  <si>
    <t>Учебно-методические кабинеты, централизованные бухгалтерии, группы хозяйственного обслуживания, учебные фильмотеки,межшкольные учебно-производственные комбинаты,логопедические пункты</t>
  </si>
  <si>
    <t xml:space="preserve">Здравоохранение </t>
  </si>
  <si>
    <t>Культура</t>
  </si>
  <si>
    <t>453</t>
  </si>
  <si>
    <t>Государственная поддержка в сфере культуры,кинематографии и средств массовой информации</t>
  </si>
  <si>
    <t>Лесное хозяйство</t>
  </si>
  <si>
    <t>МУК ЦРК и Ис г.Саров</t>
  </si>
  <si>
    <t>Функционирование  законодательных (представительных) органов государственной власти и местного самоуправления</t>
  </si>
  <si>
    <t>220</t>
  </si>
  <si>
    <t>221</t>
  </si>
  <si>
    <t>239</t>
  </si>
  <si>
    <t>240</t>
  </si>
  <si>
    <t>Вещевое  обеспечение</t>
  </si>
  <si>
    <t>Продовольственное  обеспечение</t>
  </si>
  <si>
    <t>Военный персонал и сотрудники правоохранительных органов,имеющие специальные звания</t>
  </si>
  <si>
    <t>Гражданский  персонал</t>
  </si>
  <si>
    <t>349</t>
  </si>
  <si>
    <t>280 00 00</t>
  </si>
  <si>
    <t>Водные  ресурсы</t>
  </si>
  <si>
    <t>Водохозяйственные  мероприятия</t>
  </si>
  <si>
    <t>Гидротехнические сооружения</t>
  </si>
  <si>
    <t>Мероприятия в области здравоохранения, спорта и физической культуры, туризма</t>
  </si>
  <si>
    <t>330</t>
  </si>
  <si>
    <t>Департамент городского хозяйства Администрации г.Саров</t>
  </si>
  <si>
    <t>Дорожное хозяйство</t>
  </si>
  <si>
    <t>315 00 00</t>
  </si>
  <si>
    <t>Отдельные мероприятия в области дорожного хозяйства</t>
  </si>
  <si>
    <t>365</t>
  </si>
  <si>
    <t>00 00 00</t>
  </si>
  <si>
    <t>УГОЧС г.Саров</t>
  </si>
  <si>
    <t>075</t>
  </si>
  <si>
    <t>Департамент образования Администрации г.Саров</t>
  </si>
  <si>
    <t>167</t>
  </si>
  <si>
    <t>525 00 00</t>
  </si>
  <si>
    <t>Учреждения,обеспечивающие предоставление услуг по оздоровлению детей</t>
  </si>
  <si>
    <t>МОУДОД "Детская художественная школа"</t>
  </si>
  <si>
    <t>МОУДОД  "Детская музыкальная школа им.М.А.Балакирева"</t>
  </si>
  <si>
    <t>МОУ ДОД  ДШИ  № 2</t>
  </si>
  <si>
    <t>Муниципальное учреждение культуры Централизованная библиотечная система им.Маяковского</t>
  </si>
  <si>
    <t>Муниципальное учреждение культуры "Городской музей"</t>
  </si>
  <si>
    <t>Комитет по управлению муниципальным имуществом Администрации г.Саров</t>
  </si>
  <si>
    <t xml:space="preserve"> Театр кукол </t>
  </si>
  <si>
    <t>092</t>
  </si>
  <si>
    <t>176</t>
  </si>
  <si>
    <t>433 00 00</t>
  </si>
  <si>
    <t>Специальные (коррекционные) учреждения</t>
  </si>
  <si>
    <t>132</t>
  </si>
  <si>
    <t>201</t>
  </si>
  <si>
    <t>404</t>
  </si>
  <si>
    <t>203</t>
  </si>
  <si>
    <t>402</t>
  </si>
  <si>
    <t>058</t>
  </si>
  <si>
    <t>059</t>
  </si>
  <si>
    <t>056</t>
  </si>
  <si>
    <t>061</t>
  </si>
  <si>
    <t>060</t>
  </si>
  <si>
    <t>062</t>
  </si>
  <si>
    <t>Обеспечение деятельности финансовых,налоговых и таможенных органов и органов надзора</t>
  </si>
  <si>
    <t>482</t>
  </si>
  <si>
    <t xml:space="preserve"> Мероприятия в области социальной политики </t>
  </si>
  <si>
    <t>572</t>
  </si>
  <si>
    <t>Предоставление гражданам субсидий на оплату жилого помещения и коммунальных услуг</t>
  </si>
  <si>
    <t>202</t>
  </si>
  <si>
    <t>Обеспечение приватизации и проведение предпродажной подготовки объектов приватизации</t>
  </si>
  <si>
    <t>517 00 00</t>
  </si>
  <si>
    <t>614</t>
  </si>
  <si>
    <t>Развитие социальной и инженерной инфраструктуры закрытых административно-территориальных образований</t>
  </si>
  <si>
    <t>Дотации и субвенции</t>
  </si>
  <si>
    <t>13</t>
  </si>
  <si>
    <t>070 00 00</t>
  </si>
  <si>
    <t>184</t>
  </si>
  <si>
    <t>Резервные фонды органов местного самоуправления</t>
  </si>
  <si>
    <t>457 00 00</t>
  </si>
  <si>
    <t>Кинематография</t>
  </si>
  <si>
    <t>Периодические издания, учрежденные органами законодательной и исполнительной власти</t>
  </si>
  <si>
    <t>Периодическая печать и издательства</t>
  </si>
  <si>
    <t>485 00 00</t>
  </si>
  <si>
    <t>Реализация государственных функций в области здравоохранения,спорта и туризма</t>
  </si>
  <si>
    <t>623</t>
  </si>
  <si>
    <t>Целевая программа "Дети Сарова на 2006-2010 гг."</t>
  </si>
  <si>
    <t>Глава местной администрации (исполнительно-распорядительного органа муниципального образования)</t>
  </si>
  <si>
    <t xml:space="preserve">Мероприятия в области жилищного хозяйства </t>
  </si>
  <si>
    <t>Социальное обеспечение населения</t>
  </si>
  <si>
    <t>Депутаты представительного органа муниципального образования</t>
  </si>
  <si>
    <t>Культура, кинематография и средства массовой информации</t>
  </si>
  <si>
    <t>Другие вопросы в области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</si>
  <si>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</si>
  <si>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Целевая муниципальная программа по предоставлению безвозмездных субсидий для покупки (строительства) жилья</t>
  </si>
  <si>
    <t>Комплексная целевая программа "Развитие физической культуры и массового спорта в г.Сарове на 2006-2010 годы"</t>
  </si>
  <si>
    <t>795 00 00</t>
  </si>
  <si>
    <t>Другие вопросы в области охраны окружающей среды</t>
  </si>
  <si>
    <t>Другие вопросы в области здравоохранения и спорта</t>
  </si>
  <si>
    <t>505 00 00</t>
  </si>
  <si>
    <t>Меры социальной поддержки граждан</t>
  </si>
  <si>
    <t>Другие вопросы в области социальной политики</t>
  </si>
  <si>
    <t>795 02 00</t>
  </si>
  <si>
    <t>Комплексная целевая программа "Развитие малого и среднего бизнеса г.Саров на 2006-2009 годы"</t>
  </si>
  <si>
    <t>795 23 01</t>
  </si>
  <si>
    <t>795 23 03</t>
  </si>
  <si>
    <t>795 06 00</t>
  </si>
  <si>
    <t>795 14 06</t>
  </si>
  <si>
    <t>795 14 02</t>
  </si>
  <si>
    <t>795 58 00</t>
  </si>
  <si>
    <t>795 04 01</t>
  </si>
  <si>
    <t>795 07 03</t>
  </si>
  <si>
    <t xml:space="preserve">Расходы бюджета города Сарова по главным распорядителям и другим </t>
  </si>
  <si>
    <t>получателям бюджетных средств в соответствии с ведомственной структурой</t>
  </si>
  <si>
    <t xml:space="preserve">к решению городской Думы </t>
  </si>
  <si>
    <t>Администрация города Саров</t>
  </si>
  <si>
    <t>Городская Дума города Саров</t>
  </si>
  <si>
    <t>Департамент финансов Администрации г.Саров</t>
  </si>
  <si>
    <t>Целевые программы муниципальных образований</t>
  </si>
  <si>
    <t>Комплексная целевая программа "Молодежь Сарова  2006-2010"</t>
  </si>
  <si>
    <t>Муниципальное учреждение культуры Централизованная система детских библиотек (МУК ЦСДБ) г.Саров Нижегородской области</t>
  </si>
  <si>
    <t xml:space="preserve">МУК Театр драмы </t>
  </si>
  <si>
    <t xml:space="preserve">Ежемесячное денежное вознаграждение за классное руководство </t>
  </si>
  <si>
    <t>Функционирование Правительства Российской Федерации,высших органов исполнительной власти субъектов Российской Федерации, местных администраций</t>
  </si>
  <si>
    <t>Целевая программа "Охрана окружающей среды и природных ресурсов ЗАТО г.Саров на 2004-2008 годы"</t>
  </si>
  <si>
    <t>Департамент по делам молодежи и спорта Администрации г.Саров</t>
  </si>
  <si>
    <t>Целевая комплексная программа на 2006-2008 годы  "Сахарный диабет в г.Сарове"</t>
  </si>
  <si>
    <t>Сумма  (тыс.руб.)</t>
  </si>
  <si>
    <t xml:space="preserve">УВД МВД России в г.Саров </t>
  </si>
  <si>
    <t>МУ "Архив г.Сарова"</t>
  </si>
  <si>
    <t xml:space="preserve">000 </t>
  </si>
  <si>
    <t>002</t>
  </si>
  <si>
    <t>бюджетов Российской Федерации на 2007 год</t>
  </si>
  <si>
    <t>010</t>
  </si>
  <si>
    <t>Глава муниципального образования</t>
  </si>
  <si>
    <t>Функционирование высшего должностного лица субъекта Российской Федерации и органа местного самоуправления</t>
  </si>
  <si>
    <t>Пособия и компенсации военнослужащим, приравненным к ним лицам, а также уволенным из их числа</t>
  </si>
  <si>
    <t>472</t>
  </si>
  <si>
    <t>795 01 02</t>
  </si>
  <si>
    <t>795 01 04</t>
  </si>
  <si>
    <t>Комплексная целевая программа "Городское хозяйство г.Саров 2007-2010 годы"</t>
  </si>
  <si>
    <t>424 00 00</t>
  </si>
  <si>
    <t>Детские дома</t>
  </si>
  <si>
    <t>Целевая муниципальная программа "Повышение безопасности дорожного движения в г.Сарове на 2007-2010 годы"</t>
  </si>
  <si>
    <t>МУК "Дворец молодежи"</t>
  </si>
  <si>
    <t>Муниципальное учреждение культуры Объединение городских парков</t>
  </si>
  <si>
    <t>МУК "Городская киносеть"</t>
  </si>
  <si>
    <t>Муниципальное унитарное предприятие  "Редакция газеты "Городской курьер"</t>
  </si>
  <si>
    <t>ФГУЗ КБ №50 ФМБА России</t>
  </si>
  <si>
    <t>МУП "Горавтотранс"</t>
  </si>
  <si>
    <t xml:space="preserve">МОУДОД   ДШИ  </t>
  </si>
  <si>
    <t>063</t>
  </si>
  <si>
    <t>064</t>
  </si>
  <si>
    <t>065</t>
  </si>
  <si>
    <t>066</t>
  </si>
  <si>
    <t>104</t>
  </si>
  <si>
    <t>388</t>
  </si>
  <si>
    <t>Целевая комплексная  программа на 2007-2009 годы "Дополнительные меры адресной поддержки населения г.Сарова"</t>
  </si>
  <si>
    <t>Целевая программа на 2007-2009 годы  "Обеспечение жителей г.Сарова высокотехнологичными видами медицинской помощи"</t>
  </si>
  <si>
    <t>Приложение № 7</t>
  </si>
  <si>
    <t>520 00 00</t>
  </si>
  <si>
    <t>624</t>
  </si>
  <si>
    <t>Денежные  выплаты  медицинскому персоналу фельдшерскоакушерских пунктов,  врачам,  фельдшерам  и медицинским  сестрам   скорой медицинской помощи</t>
  </si>
  <si>
    <t>Иные безвозмездные и безвозвратные перечисления</t>
  </si>
  <si>
    <t>104 20 00</t>
  </si>
  <si>
    <t>661</t>
  </si>
  <si>
    <t>Предоставление субсидий молодым семьям для приобретения жилья</t>
  </si>
  <si>
    <t>Подпрограмма "Обеспечение жильем молодых семей"</t>
  </si>
  <si>
    <t>104 00 00</t>
  </si>
  <si>
    <t xml:space="preserve"> Федеральная целевая программа "Жилище" на 2002 - 2010 годы (второй этап)</t>
  </si>
  <si>
    <t>102 00 00</t>
  </si>
  <si>
    <t>214</t>
  </si>
  <si>
    <t>Непрограммные инвестиции в основные фонды</t>
  </si>
  <si>
    <t>Строительство объектов общегражданского назначения</t>
  </si>
  <si>
    <t>от 25.12.2006 № 139/4-гд</t>
  </si>
  <si>
    <t>в редакции решения от 01.03.2007 № 15/4-гд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</si>
</sst>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1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2"/>
    </font>
    <font>
      <i/>
      <sz val="11"/>
      <name val="Arial Cyr"/>
      <family val="2"/>
    </font>
    <font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49" fontId="0" fillId="0" borderId="0" xfId="0" applyNumberFormat="1" applyFont="1" applyFill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3" borderId="0" xfId="0" applyNumberFormat="1" applyFont="1" applyFill="1" applyAlignment="1">
      <alignment horizontal="right"/>
    </xf>
    <xf numFmtId="49" fontId="4" fillId="3" borderId="0" xfId="0" applyNumberFormat="1" applyFont="1" applyFill="1" applyAlignment="1">
      <alignment horizontal="right"/>
    </xf>
    <xf numFmtId="49" fontId="7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49" fontId="0" fillId="0" borderId="5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justify" vertical="center" wrapText="1"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183" fontId="4" fillId="0" borderId="4" xfId="0" applyNumberFormat="1" applyFont="1" applyFill="1" applyBorder="1" applyAlignment="1">
      <alignment horizontal="right"/>
    </xf>
    <xf numFmtId="183" fontId="2" fillId="0" borderId="1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183" fontId="4" fillId="0" borderId="1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 horizontal="right"/>
    </xf>
    <xf numFmtId="183" fontId="4" fillId="0" borderId="1" xfId="0" applyNumberFormat="1" applyFont="1" applyFill="1" applyBorder="1" applyAlignment="1">
      <alignment horizontal="right"/>
    </xf>
    <xf numFmtId="183" fontId="2" fillId="0" borderId="1" xfId="0" applyNumberFormat="1" applyFont="1" applyFill="1" applyBorder="1" applyAlignment="1">
      <alignment horizontal="right"/>
    </xf>
    <xf numFmtId="183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83" fontId="0" fillId="0" borderId="2" xfId="0" applyNumberFormat="1" applyFont="1" applyFill="1" applyBorder="1" applyAlignment="1">
      <alignment horizontal="center" wrapText="1"/>
    </xf>
    <xf numFmtId="183" fontId="0" fillId="0" borderId="4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0"/>
  <sheetViews>
    <sheetView tabSelected="1" view="pageBreakPreview" zoomScaleSheetLayoutView="100" workbookViewId="0" topLeftCell="A1">
      <selection activeCell="E4" sqref="E4:H4"/>
    </sheetView>
  </sheetViews>
  <sheetFormatPr defaultColWidth="9.00390625" defaultRowHeight="12.75"/>
  <cols>
    <col min="1" max="1" width="4.50390625" style="60" customWidth="1"/>
    <col min="2" max="2" width="33.625" style="19" customWidth="1"/>
    <col min="3" max="3" width="5.50390625" style="37" customWidth="1"/>
    <col min="4" max="4" width="7.00390625" style="19" customWidth="1"/>
    <col min="5" max="5" width="10.50390625" style="19" customWidth="1"/>
    <col min="6" max="6" width="9.375" style="19" customWidth="1"/>
    <col min="7" max="7" width="9.125" style="19" customWidth="1"/>
    <col min="8" max="8" width="12.00390625" style="71" customWidth="1"/>
    <col min="9" max="14" width="9.125" style="4" hidden="1" customWidth="1"/>
    <col min="15" max="15" width="10.875" style="4" hidden="1" customWidth="1"/>
    <col min="16" max="16" width="5.125" style="4" hidden="1" customWidth="1"/>
    <col min="17" max="17" width="10.125" style="4" hidden="1" customWidth="1"/>
    <col min="18" max="18" width="9.125" style="51" customWidth="1"/>
    <col min="19" max="16384" width="9.125" style="4" customWidth="1"/>
  </cols>
  <sheetData>
    <row r="1" ht="12.75">
      <c r="E1" s="19" t="s">
        <v>273</v>
      </c>
    </row>
    <row r="2" spans="5:8" ht="12.75">
      <c r="E2" s="19" t="s">
        <v>228</v>
      </c>
      <c r="H2" s="72"/>
    </row>
    <row r="3" spans="5:8" ht="12.75">
      <c r="E3" s="85" t="s">
        <v>288</v>
      </c>
      <c r="F3" s="85"/>
      <c r="G3" s="85"/>
      <c r="H3" s="85"/>
    </row>
    <row r="4" spans="5:8" ht="12.75">
      <c r="E4" s="85" t="s">
        <v>289</v>
      </c>
      <c r="F4" s="85"/>
      <c r="G4" s="85"/>
      <c r="H4" s="85"/>
    </row>
    <row r="5" ht="12.75">
      <c r="H5" s="72"/>
    </row>
    <row r="6" spans="1:8" ht="12.75">
      <c r="A6" s="84" t="s">
        <v>226</v>
      </c>
      <c r="B6" s="84"/>
      <c r="C6" s="84"/>
      <c r="D6" s="84"/>
      <c r="E6" s="84"/>
      <c r="F6" s="84"/>
      <c r="G6" s="84"/>
      <c r="H6" s="84"/>
    </row>
    <row r="7" spans="1:8" ht="12.75">
      <c r="A7" s="84" t="s">
        <v>227</v>
      </c>
      <c r="B7" s="84"/>
      <c r="C7" s="84"/>
      <c r="D7" s="84"/>
      <c r="E7" s="84"/>
      <c r="F7" s="84"/>
      <c r="G7" s="84"/>
      <c r="H7" s="84"/>
    </row>
    <row r="8" spans="1:8" ht="12.75">
      <c r="A8" s="84" t="s">
        <v>246</v>
      </c>
      <c r="B8" s="84"/>
      <c r="C8" s="84"/>
      <c r="D8" s="84"/>
      <c r="E8" s="84"/>
      <c r="F8" s="84"/>
      <c r="G8" s="84"/>
      <c r="H8" s="84"/>
    </row>
    <row r="10" spans="1:8" ht="12.75">
      <c r="A10" s="88" t="s">
        <v>6</v>
      </c>
      <c r="B10" s="90" t="s">
        <v>0</v>
      </c>
      <c r="C10" s="38"/>
      <c r="D10" s="92" t="s">
        <v>1</v>
      </c>
      <c r="E10" s="93"/>
      <c r="F10" s="94" t="s">
        <v>4</v>
      </c>
      <c r="G10" s="94" t="s">
        <v>5</v>
      </c>
      <c r="H10" s="86" t="s">
        <v>241</v>
      </c>
    </row>
    <row r="11" spans="1:8" ht="12.75">
      <c r="A11" s="89"/>
      <c r="B11" s="91"/>
      <c r="C11" s="39"/>
      <c r="D11" s="40" t="s">
        <v>2</v>
      </c>
      <c r="E11" s="40" t="s">
        <v>3</v>
      </c>
      <c r="F11" s="95"/>
      <c r="G11" s="95"/>
      <c r="H11" s="87"/>
    </row>
    <row r="12" spans="1:18" s="27" customFormat="1" ht="12.75">
      <c r="A12" s="61">
        <v>1</v>
      </c>
      <c r="B12" s="44" t="s">
        <v>229</v>
      </c>
      <c r="C12" s="45" t="s">
        <v>94</v>
      </c>
      <c r="D12" s="46"/>
      <c r="E12" s="46"/>
      <c r="F12" s="43"/>
      <c r="G12" s="43"/>
      <c r="H12" s="73">
        <f>H13+H23+H28+H38</f>
        <v>187117</v>
      </c>
      <c r="J12" s="32"/>
      <c r="K12" s="32"/>
      <c r="L12" s="32"/>
      <c r="M12" s="32"/>
      <c r="N12" s="32"/>
      <c r="O12" s="32"/>
      <c r="R12" s="52"/>
    </row>
    <row r="13" spans="1:18" s="27" customFormat="1" ht="12.75">
      <c r="A13" s="62"/>
      <c r="B13" s="5" t="s">
        <v>83</v>
      </c>
      <c r="C13" s="14"/>
      <c r="D13" s="26" t="s">
        <v>7</v>
      </c>
      <c r="E13" s="26" t="s">
        <v>9</v>
      </c>
      <c r="F13" s="26" t="s">
        <v>41</v>
      </c>
      <c r="G13" s="26" t="s">
        <v>8</v>
      </c>
      <c r="H13" s="74">
        <f>H14+H18</f>
        <v>87914</v>
      </c>
      <c r="J13" s="32"/>
      <c r="K13" s="32"/>
      <c r="L13" s="32"/>
      <c r="M13" s="32"/>
      <c r="N13" s="32"/>
      <c r="O13" s="32"/>
      <c r="R13" s="52"/>
    </row>
    <row r="14" spans="1:15" ht="65.25" customHeight="1">
      <c r="A14" s="63"/>
      <c r="B14" s="9" t="s">
        <v>237</v>
      </c>
      <c r="C14" s="10"/>
      <c r="D14" s="7" t="s">
        <v>7</v>
      </c>
      <c r="E14" s="7" t="s">
        <v>27</v>
      </c>
      <c r="F14" s="7" t="s">
        <v>41</v>
      </c>
      <c r="G14" s="7" t="s">
        <v>8</v>
      </c>
      <c r="H14" s="75">
        <f>H15</f>
        <v>87826</v>
      </c>
      <c r="J14" s="11"/>
      <c r="K14" s="12"/>
      <c r="L14" s="13"/>
      <c r="M14" s="13"/>
      <c r="N14" s="13"/>
      <c r="O14" s="13"/>
    </row>
    <row r="15" spans="1:15" ht="26.25">
      <c r="A15" s="63"/>
      <c r="B15" s="9" t="s">
        <v>85</v>
      </c>
      <c r="C15" s="14"/>
      <c r="D15" s="7" t="s">
        <v>7</v>
      </c>
      <c r="E15" s="7" t="s">
        <v>27</v>
      </c>
      <c r="F15" s="7" t="s">
        <v>86</v>
      </c>
      <c r="G15" s="7" t="s">
        <v>8</v>
      </c>
      <c r="H15" s="75">
        <f>H16+H17</f>
        <v>87826</v>
      </c>
      <c r="J15" s="2"/>
      <c r="K15" s="15"/>
      <c r="L15" s="1"/>
      <c r="M15" s="1"/>
      <c r="N15" s="1"/>
      <c r="O15" s="1"/>
    </row>
    <row r="16" spans="1:15" ht="15.75" customHeight="1">
      <c r="A16" s="63"/>
      <c r="B16" s="9" t="s">
        <v>110</v>
      </c>
      <c r="C16" s="6"/>
      <c r="D16" s="7" t="s">
        <v>7</v>
      </c>
      <c r="E16" s="7" t="s">
        <v>27</v>
      </c>
      <c r="F16" s="7" t="s">
        <v>86</v>
      </c>
      <c r="G16" s="7" t="s">
        <v>111</v>
      </c>
      <c r="H16" s="75">
        <v>86581</v>
      </c>
      <c r="J16" s="2"/>
      <c r="K16" s="3"/>
      <c r="L16" s="1"/>
      <c r="M16" s="1"/>
      <c r="N16" s="1"/>
      <c r="O16" s="1"/>
    </row>
    <row r="17" spans="1:15" ht="41.25" customHeight="1">
      <c r="A17" s="63"/>
      <c r="B17" s="9" t="s">
        <v>201</v>
      </c>
      <c r="C17" s="6"/>
      <c r="D17" s="7" t="s">
        <v>84</v>
      </c>
      <c r="E17" s="7" t="s">
        <v>27</v>
      </c>
      <c r="F17" s="7" t="s">
        <v>86</v>
      </c>
      <c r="G17" s="7" t="s">
        <v>112</v>
      </c>
      <c r="H17" s="75">
        <v>1245</v>
      </c>
      <c r="J17" s="2"/>
      <c r="K17" s="3"/>
      <c r="L17" s="1"/>
      <c r="M17" s="1"/>
      <c r="N17" s="1"/>
      <c r="O17" s="1"/>
    </row>
    <row r="18" spans="1:15" ht="30" customHeight="1">
      <c r="A18" s="63"/>
      <c r="B18" s="9" t="s">
        <v>82</v>
      </c>
      <c r="C18" s="14"/>
      <c r="D18" s="7" t="s">
        <v>7</v>
      </c>
      <c r="E18" s="7" t="s">
        <v>28</v>
      </c>
      <c r="F18" s="7" t="s">
        <v>41</v>
      </c>
      <c r="G18" s="7" t="s">
        <v>8</v>
      </c>
      <c r="H18" s="75">
        <f>H19+H21</f>
        <v>88</v>
      </c>
      <c r="J18" s="16"/>
      <c r="K18" s="17"/>
      <c r="L18" s="1"/>
      <c r="M18" s="1"/>
      <c r="N18" s="1"/>
      <c r="O18" s="1"/>
    </row>
    <row r="19" spans="1:15" ht="57" customHeight="1">
      <c r="A19" s="63"/>
      <c r="B19" s="9" t="s">
        <v>116</v>
      </c>
      <c r="C19" s="14"/>
      <c r="D19" s="7" t="s">
        <v>7</v>
      </c>
      <c r="E19" s="7" t="s">
        <v>28</v>
      </c>
      <c r="F19" s="7" t="s">
        <v>113</v>
      </c>
      <c r="G19" s="7" t="s">
        <v>8</v>
      </c>
      <c r="H19" s="75">
        <f>H20</f>
        <v>18</v>
      </c>
      <c r="J19" s="16"/>
      <c r="K19" s="17"/>
      <c r="L19" s="1"/>
      <c r="M19" s="1"/>
      <c r="N19" s="1"/>
      <c r="O19" s="1"/>
    </row>
    <row r="20" spans="1:15" ht="52.5">
      <c r="A20" s="63"/>
      <c r="B20" s="9" t="s">
        <v>117</v>
      </c>
      <c r="C20" s="14"/>
      <c r="D20" s="7" t="s">
        <v>7</v>
      </c>
      <c r="E20" s="7" t="s">
        <v>28</v>
      </c>
      <c r="F20" s="7" t="s">
        <v>114</v>
      </c>
      <c r="G20" s="7" t="s">
        <v>115</v>
      </c>
      <c r="H20" s="75">
        <v>18</v>
      </c>
      <c r="J20" s="16"/>
      <c r="K20" s="17"/>
      <c r="L20" s="1"/>
      <c r="M20" s="1"/>
      <c r="N20" s="1"/>
      <c r="O20" s="1"/>
    </row>
    <row r="21" spans="1:15" ht="39">
      <c r="A21" s="63"/>
      <c r="B21" s="9" t="s">
        <v>98</v>
      </c>
      <c r="C21" s="14"/>
      <c r="D21" s="7" t="s">
        <v>7</v>
      </c>
      <c r="E21" s="7" t="s">
        <v>28</v>
      </c>
      <c r="F21" s="7" t="s">
        <v>99</v>
      </c>
      <c r="G21" s="7" t="s">
        <v>8</v>
      </c>
      <c r="H21" s="75">
        <f>H22</f>
        <v>70</v>
      </c>
      <c r="J21" s="16"/>
      <c r="K21" s="17"/>
      <c r="L21" s="1"/>
      <c r="M21" s="1"/>
      <c r="N21" s="1"/>
      <c r="O21" s="1"/>
    </row>
    <row r="22" spans="1:15" ht="26.25">
      <c r="A22" s="63"/>
      <c r="B22" s="9" t="s">
        <v>119</v>
      </c>
      <c r="C22" s="14"/>
      <c r="D22" s="7" t="s">
        <v>7</v>
      </c>
      <c r="E22" s="7" t="s">
        <v>28</v>
      </c>
      <c r="F22" s="7" t="s">
        <v>99</v>
      </c>
      <c r="G22" s="7" t="s">
        <v>91</v>
      </c>
      <c r="H22" s="75">
        <v>70</v>
      </c>
      <c r="J22" s="16"/>
      <c r="K22" s="17"/>
      <c r="L22" s="1"/>
      <c r="M22" s="1"/>
      <c r="N22" s="1"/>
      <c r="O22" s="1"/>
    </row>
    <row r="23" spans="1:18" s="27" customFormat="1" ht="12.75">
      <c r="A23" s="62"/>
      <c r="B23" s="5" t="s">
        <v>44</v>
      </c>
      <c r="C23" s="14"/>
      <c r="D23" s="26" t="s">
        <v>27</v>
      </c>
      <c r="E23" s="26" t="s">
        <v>9</v>
      </c>
      <c r="F23" s="26" t="s">
        <v>41</v>
      </c>
      <c r="G23" s="26" t="s">
        <v>8</v>
      </c>
      <c r="H23" s="74">
        <f>H24</f>
        <v>7000</v>
      </c>
      <c r="J23" s="11"/>
      <c r="K23" s="3"/>
      <c r="L23" s="28"/>
      <c r="M23" s="28"/>
      <c r="N23" s="28"/>
      <c r="O23" s="28"/>
      <c r="R23" s="52"/>
    </row>
    <row r="24" spans="1:15" ht="26.25">
      <c r="A24" s="63"/>
      <c r="B24" s="9" t="s">
        <v>47</v>
      </c>
      <c r="C24" s="14"/>
      <c r="D24" s="7" t="s">
        <v>27</v>
      </c>
      <c r="E24" s="7" t="s">
        <v>48</v>
      </c>
      <c r="F24" s="7" t="s">
        <v>41</v>
      </c>
      <c r="G24" s="7" t="s">
        <v>8</v>
      </c>
      <c r="H24" s="75">
        <f>H25</f>
        <v>7000</v>
      </c>
      <c r="J24" s="16"/>
      <c r="K24" s="17"/>
      <c r="L24" s="1"/>
      <c r="M24" s="1"/>
      <c r="N24" s="1"/>
      <c r="O24" s="1"/>
    </row>
    <row r="25" spans="1:15" ht="26.25">
      <c r="A25" s="63"/>
      <c r="B25" s="9" t="s">
        <v>232</v>
      </c>
      <c r="C25" s="14"/>
      <c r="D25" s="7" t="s">
        <v>27</v>
      </c>
      <c r="E25" s="7" t="s">
        <v>48</v>
      </c>
      <c r="F25" s="7" t="s">
        <v>210</v>
      </c>
      <c r="G25" s="7" t="s">
        <v>8</v>
      </c>
      <c r="H25" s="75">
        <f>H26</f>
        <v>7000</v>
      </c>
      <c r="J25" s="16"/>
      <c r="K25" s="17"/>
      <c r="L25" s="1"/>
      <c r="M25" s="1"/>
      <c r="N25" s="1"/>
      <c r="O25" s="1"/>
    </row>
    <row r="26" spans="1:15" ht="40.5" customHeight="1">
      <c r="A26" s="63"/>
      <c r="B26" s="9" t="s">
        <v>217</v>
      </c>
      <c r="C26" s="14"/>
      <c r="D26" s="7" t="s">
        <v>27</v>
      </c>
      <c r="E26" s="7" t="s">
        <v>48</v>
      </c>
      <c r="F26" s="7" t="s">
        <v>216</v>
      </c>
      <c r="G26" s="7" t="s">
        <v>8</v>
      </c>
      <c r="H26" s="75">
        <f>H27</f>
        <v>7000</v>
      </c>
      <c r="J26" s="16"/>
      <c r="K26" s="17"/>
      <c r="L26" s="1"/>
      <c r="M26" s="1"/>
      <c r="N26" s="1"/>
      <c r="O26" s="1"/>
    </row>
    <row r="27" spans="1:15" ht="26.25">
      <c r="A27" s="63"/>
      <c r="B27" s="9" t="s">
        <v>37</v>
      </c>
      <c r="C27" s="14"/>
      <c r="D27" s="7" t="s">
        <v>27</v>
      </c>
      <c r="E27" s="7" t="s">
        <v>48</v>
      </c>
      <c r="F27" s="7" t="s">
        <v>216</v>
      </c>
      <c r="G27" s="7" t="s">
        <v>101</v>
      </c>
      <c r="H27" s="75">
        <f>7000</f>
        <v>7000</v>
      </c>
      <c r="J27" s="16"/>
      <c r="K27" s="17"/>
      <c r="L27" s="1"/>
      <c r="M27" s="1"/>
      <c r="N27" s="1"/>
      <c r="O27" s="1"/>
    </row>
    <row r="28" spans="1:18" s="27" customFormat="1" ht="12.75">
      <c r="A28" s="62"/>
      <c r="B28" s="5" t="s">
        <v>68</v>
      </c>
      <c r="C28" s="14"/>
      <c r="D28" s="26" t="s">
        <v>36</v>
      </c>
      <c r="E28" s="26" t="s">
        <v>9</v>
      </c>
      <c r="F28" s="26" t="s">
        <v>41</v>
      </c>
      <c r="G28" s="26" t="s">
        <v>8</v>
      </c>
      <c r="H28" s="74">
        <f>H32+H29</f>
        <v>19968</v>
      </c>
      <c r="I28" s="28"/>
      <c r="J28" s="11"/>
      <c r="K28" s="3"/>
      <c r="L28" s="28"/>
      <c r="M28" s="28"/>
      <c r="N28" s="28"/>
      <c r="O28" s="28"/>
      <c r="R28" s="52"/>
    </row>
    <row r="29" spans="1:18" s="27" customFormat="1" ht="12.75">
      <c r="A29" s="62"/>
      <c r="B29" s="9" t="s">
        <v>122</v>
      </c>
      <c r="C29" s="6"/>
      <c r="D29" s="7" t="s">
        <v>36</v>
      </c>
      <c r="E29" s="7" t="s">
        <v>7</v>
      </c>
      <c r="F29" s="7" t="s">
        <v>41</v>
      </c>
      <c r="G29" s="7" t="s">
        <v>8</v>
      </c>
      <c r="H29" s="75">
        <f>H30</f>
        <v>8302</v>
      </c>
      <c r="I29" s="28"/>
      <c r="J29" s="11"/>
      <c r="K29" s="3"/>
      <c r="L29" s="28"/>
      <c r="M29" s="28"/>
      <c r="N29" s="28"/>
      <c r="O29" s="28"/>
      <c r="R29" s="52"/>
    </row>
    <row r="30" spans="1:18" s="27" customFormat="1" ht="39">
      <c r="A30" s="62"/>
      <c r="B30" s="9" t="s">
        <v>198</v>
      </c>
      <c r="C30" s="6"/>
      <c r="D30" s="7" t="s">
        <v>36</v>
      </c>
      <c r="E30" s="7" t="s">
        <v>7</v>
      </c>
      <c r="F30" s="7" t="s">
        <v>197</v>
      </c>
      <c r="G30" s="7" t="s">
        <v>8</v>
      </c>
      <c r="H30" s="75">
        <f>H31</f>
        <v>8302</v>
      </c>
      <c r="I30" s="28"/>
      <c r="J30" s="11"/>
      <c r="K30" s="3"/>
      <c r="L30" s="28"/>
      <c r="M30" s="28"/>
      <c r="N30" s="28"/>
      <c r="O30" s="28"/>
      <c r="R30" s="52"/>
    </row>
    <row r="31" spans="1:18" s="27" customFormat="1" ht="39">
      <c r="A31" s="62"/>
      <c r="B31" s="9" t="s">
        <v>142</v>
      </c>
      <c r="C31" s="6"/>
      <c r="D31" s="7" t="s">
        <v>36</v>
      </c>
      <c r="E31" s="7" t="s">
        <v>7</v>
      </c>
      <c r="F31" s="7" t="s">
        <v>197</v>
      </c>
      <c r="G31" s="7" t="s">
        <v>69</v>
      </c>
      <c r="H31" s="75">
        <v>8302</v>
      </c>
      <c r="I31" s="28"/>
      <c r="J31" s="11"/>
      <c r="K31" s="3"/>
      <c r="L31" s="28"/>
      <c r="M31" s="28"/>
      <c r="N31" s="28"/>
      <c r="O31" s="28"/>
      <c r="R31" s="52"/>
    </row>
    <row r="32" spans="1:15" ht="26.25">
      <c r="A32" s="63"/>
      <c r="B32" s="9" t="s">
        <v>212</v>
      </c>
      <c r="C32" s="10"/>
      <c r="D32" s="7" t="s">
        <v>36</v>
      </c>
      <c r="E32" s="7" t="s">
        <v>27</v>
      </c>
      <c r="F32" s="7" t="s">
        <v>41</v>
      </c>
      <c r="G32" s="7" t="s">
        <v>8</v>
      </c>
      <c r="H32" s="75">
        <f>H33</f>
        <v>11666</v>
      </c>
      <c r="I32" s="1"/>
      <c r="J32" s="2"/>
      <c r="K32" s="3"/>
      <c r="L32" s="1"/>
      <c r="M32" s="1"/>
      <c r="N32" s="1"/>
      <c r="O32" s="1"/>
    </row>
    <row r="33" spans="1:15" ht="26.25">
      <c r="A33" s="63"/>
      <c r="B33" s="9" t="s">
        <v>232</v>
      </c>
      <c r="C33" s="10"/>
      <c r="D33" s="7" t="s">
        <v>36</v>
      </c>
      <c r="E33" s="7" t="s">
        <v>27</v>
      </c>
      <c r="F33" s="7" t="s">
        <v>210</v>
      </c>
      <c r="G33" s="7" t="s">
        <v>8</v>
      </c>
      <c r="H33" s="75">
        <f>H34+H36</f>
        <v>11666</v>
      </c>
      <c r="I33" s="1"/>
      <c r="J33" s="2"/>
      <c r="K33" s="3"/>
      <c r="L33" s="1"/>
      <c r="M33" s="1"/>
      <c r="N33" s="1"/>
      <c r="O33" s="1"/>
    </row>
    <row r="34" spans="1:15" ht="39" customHeight="1">
      <c r="A34" s="63"/>
      <c r="B34" s="9" t="s">
        <v>240</v>
      </c>
      <c r="C34" s="14"/>
      <c r="D34" s="7" t="s">
        <v>36</v>
      </c>
      <c r="E34" s="7" t="s">
        <v>27</v>
      </c>
      <c r="F34" s="7" t="s">
        <v>218</v>
      </c>
      <c r="G34" s="7" t="s">
        <v>8</v>
      </c>
      <c r="H34" s="75">
        <f>H35</f>
        <v>1166</v>
      </c>
      <c r="I34" s="1"/>
      <c r="J34" s="2"/>
      <c r="K34" s="3"/>
      <c r="L34" s="1"/>
      <c r="M34" s="1"/>
      <c r="N34" s="1"/>
      <c r="O34" s="1"/>
    </row>
    <row r="35" spans="1:15" ht="45" customHeight="1">
      <c r="A35" s="63"/>
      <c r="B35" s="9" t="s">
        <v>142</v>
      </c>
      <c r="C35" s="14"/>
      <c r="D35" s="7" t="s">
        <v>36</v>
      </c>
      <c r="E35" s="7" t="s">
        <v>27</v>
      </c>
      <c r="F35" s="7" t="s">
        <v>218</v>
      </c>
      <c r="G35" s="7" t="s">
        <v>69</v>
      </c>
      <c r="H35" s="75">
        <v>1166</v>
      </c>
      <c r="I35" s="1"/>
      <c r="J35" s="2"/>
      <c r="K35" s="3"/>
      <c r="L35" s="1"/>
      <c r="M35" s="1"/>
      <c r="N35" s="1"/>
      <c r="O35" s="1"/>
    </row>
    <row r="36" spans="1:15" ht="54.75" customHeight="1">
      <c r="A36" s="63"/>
      <c r="B36" s="9" t="s">
        <v>272</v>
      </c>
      <c r="C36" s="14"/>
      <c r="D36" s="7" t="s">
        <v>36</v>
      </c>
      <c r="E36" s="7" t="s">
        <v>27</v>
      </c>
      <c r="F36" s="7" t="s">
        <v>219</v>
      </c>
      <c r="G36" s="7" t="s">
        <v>8</v>
      </c>
      <c r="H36" s="75">
        <f>H37</f>
        <v>10500</v>
      </c>
      <c r="I36" s="1"/>
      <c r="J36" s="2"/>
      <c r="K36" s="3"/>
      <c r="L36" s="1"/>
      <c r="M36" s="1"/>
      <c r="N36" s="1"/>
      <c r="O36" s="1"/>
    </row>
    <row r="37" spans="1:15" ht="39">
      <c r="A37" s="63"/>
      <c r="B37" s="9" t="s">
        <v>142</v>
      </c>
      <c r="C37" s="6"/>
      <c r="D37" s="7" t="s">
        <v>36</v>
      </c>
      <c r="E37" s="7" t="s">
        <v>27</v>
      </c>
      <c r="F37" s="7" t="s">
        <v>219</v>
      </c>
      <c r="G37" s="7" t="s">
        <v>69</v>
      </c>
      <c r="H37" s="75">
        <v>10500</v>
      </c>
      <c r="I37" s="1"/>
      <c r="J37" s="2"/>
      <c r="K37" s="3"/>
      <c r="L37" s="1"/>
      <c r="M37" s="1"/>
      <c r="N37" s="1"/>
      <c r="O37" s="1"/>
    </row>
    <row r="38" spans="1:18" s="27" customFormat="1" ht="12.75">
      <c r="A38" s="62"/>
      <c r="B38" s="5" t="s">
        <v>32</v>
      </c>
      <c r="C38" s="14"/>
      <c r="D38" s="26" t="s">
        <v>15</v>
      </c>
      <c r="E38" s="29" t="s">
        <v>9</v>
      </c>
      <c r="F38" s="26" t="s">
        <v>41</v>
      </c>
      <c r="G38" s="26" t="s">
        <v>8</v>
      </c>
      <c r="H38" s="74">
        <f>H39+H45</f>
        <v>72235</v>
      </c>
      <c r="I38" s="28"/>
      <c r="J38" s="11"/>
      <c r="K38" s="3"/>
      <c r="L38" s="28"/>
      <c r="M38" s="28"/>
      <c r="N38" s="28"/>
      <c r="O38" s="28"/>
      <c r="R38" s="52"/>
    </row>
    <row r="39" spans="1:15" ht="15.75" customHeight="1">
      <c r="A39" s="63"/>
      <c r="B39" s="9" t="s">
        <v>203</v>
      </c>
      <c r="C39" s="6"/>
      <c r="D39" s="7" t="s">
        <v>15</v>
      </c>
      <c r="E39" s="25" t="s">
        <v>20</v>
      </c>
      <c r="F39" s="7" t="s">
        <v>41</v>
      </c>
      <c r="G39" s="7" t="s">
        <v>8</v>
      </c>
      <c r="H39" s="75">
        <f>H43+H40</f>
        <v>44351</v>
      </c>
      <c r="I39" s="1"/>
      <c r="J39" s="2"/>
      <c r="K39" s="3"/>
      <c r="L39" s="1"/>
      <c r="M39" s="1"/>
      <c r="N39" s="1"/>
      <c r="O39" s="1"/>
    </row>
    <row r="40" spans="1:18" ht="42" customHeight="1">
      <c r="A40" s="63"/>
      <c r="B40" s="82" t="s">
        <v>283</v>
      </c>
      <c r="C40" s="6"/>
      <c r="D40" s="7" t="s">
        <v>15</v>
      </c>
      <c r="E40" s="7" t="s">
        <v>20</v>
      </c>
      <c r="F40" s="7" t="s">
        <v>282</v>
      </c>
      <c r="G40" s="7" t="s">
        <v>8</v>
      </c>
      <c r="H40" s="75">
        <f>H41</f>
        <v>32351</v>
      </c>
      <c r="I40" s="1"/>
      <c r="J40" s="2"/>
      <c r="K40" s="3"/>
      <c r="L40" s="1"/>
      <c r="M40" s="1"/>
      <c r="N40" s="1"/>
      <c r="O40" s="1"/>
      <c r="R40" s="83"/>
    </row>
    <row r="41" spans="1:18" ht="30.75" customHeight="1">
      <c r="A41" s="63"/>
      <c r="B41" s="9" t="s">
        <v>281</v>
      </c>
      <c r="C41" s="6"/>
      <c r="D41" s="7" t="s">
        <v>15</v>
      </c>
      <c r="E41" s="7" t="s">
        <v>20</v>
      </c>
      <c r="F41" s="7" t="s">
        <v>278</v>
      </c>
      <c r="G41" s="7" t="s">
        <v>8</v>
      </c>
      <c r="H41" s="75">
        <f>H42</f>
        <v>32351</v>
      </c>
      <c r="I41" s="1"/>
      <c r="J41" s="2"/>
      <c r="K41" s="3"/>
      <c r="L41" s="1"/>
      <c r="M41" s="1"/>
      <c r="N41" s="1"/>
      <c r="O41" s="1"/>
      <c r="R41" s="83"/>
    </row>
    <row r="42" spans="1:18" ht="30" customHeight="1">
      <c r="A42" s="63"/>
      <c r="B42" s="81" t="s">
        <v>280</v>
      </c>
      <c r="C42" s="6"/>
      <c r="D42" s="7" t="s">
        <v>15</v>
      </c>
      <c r="E42" s="7" t="s">
        <v>20</v>
      </c>
      <c r="F42" s="7" t="s">
        <v>278</v>
      </c>
      <c r="G42" s="7" t="s">
        <v>279</v>
      </c>
      <c r="H42" s="75">
        <f>5340+27011</f>
        <v>32351</v>
      </c>
      <c r="I42" s="1"/>
      <c r="J42" s="2"/>
      <c r="K42" s="3"/>
      <c r="L42" s="1"/>
      <c r="M42" s="1"/>
      <c r="N42" s="1"/>
      <c r="O42" s="1"/>
      <c r="R42" s="83"/>
    </row>
    <row r="43" spans="1:15" ht="15.75" customHeight="1">
      <c r="A43" s="63"/>
      <c r="B43" s="81" t="s">
        <v>214</v>
      </c>
      <c r="C43" s="6"/>
      <c r="D43" s="7" t="s">
        <v>15</v>
      </c>
      <c r="E43" s="7" t="s">
        <v>20</v>
      </c>
      <c r="F43" s="7" t="s">
        <v>213</v>
      </c>
      <c r="G43" s="7" t="s">
        <v>8</v>
      </c>
      <c r="H43" s="75">
        <f>H44</f>
        <v>12000</v>
      </c>
      <c r="I43" s="1"/>
      <c r="J43" s="2"/>
      <c r="K43" s="3"/>
      <c r="L43" s="1"/>
      <c r="M43" s="1"/>
      <c r="N43" s="1"/>
      <c r="O43" s="1"/>
    </row>
    <row r="44" spans="1:15" ht="41.25" customHeight="1">
      <c r="A44" s="63"/>
      <c r="B44" s="81" t="s">
        <v>182</v>
      </c>
      <c r="C44" s="6"/>
      <c r="D44" s="7" t="s">
        <v>15</v>
      </c>
      <c r="E44" s="7" t="s">
        <v>20</v>
      </c>
      <c r="F44" s="7" t="s">
        <v>213</v>
      </c>
      <c r="G44" s="7" t="s">
        <v>181</v>
      </c>
      <c r="H44" s="75">
        <v>12000</v>
      </c>
      <c r="I44" s="1"/>
      <c r="J44" s="2"/>
      <c r="K44" s="3"/>
      <c r="L44" s="1"/>
      <c r="M44" s="1"/>
      <c r="N44" s="1"/>
      <c r="O44" s="1"/>
    </row>
    <row r="45" spans="1:15" ht="27" customHeight="1">
      <c r="A45" s="63"/>
      <c r="B45" s="9" t="s">
        <v>215</v>
      </c>
      <c r="C45" s="6"/>
      <c r="D45" s="7" t="s">
        <v>15</v>
      </c>
      <c r="E45" s="7" t="s">
        <v>10</v>
      </c>
      <c r="F45" s="7" t="s">
        <v>41</v>
      </c>
      <c r="G45" s="7" t="s">
        <v>8</v>
      </c>
      <c r="H45" s="75">
        <f>H47+H49</f>
        <v>27884</v>
      </c>
      <c r="I45" s="1"/>
      <c r="J45" s="2"/>
      <c r="K45" s="3"/>
      <c r="L45" s="1"/>
      <c r="M45" s="1"/>
      <c r="N45" s="1"/>
      <c r="O45" s="1"/>
    </row>
    <row r="46" spans="1:15" ht="28.5" customHeight="1">
      <c r="A46" s="63"/>
      <c r="B46" s="9" t="s">
        <v>232</v>
      </c>
      <c r="C46" s="6"/>
      <c r="D46" s="7" t="s">
        <v>15</v>
      </c>
      <c r="E46" s="7" t="s">
        <v>10</v>
      </c>
      <c r="F46" s="7" t="s">
        <v>210</v>
      </c>
      <c r="G46" s="7" t="s">
        <v>8</v>
      </c>
      <c r="H46" s="75">
        <f>H47+H49</f>
        <v>27884</v>
      </c>
      <c r="I46" s="1"/>
      <c r="J46" s="2"/>
      <c r="K46" s="3"/>
      <c r="L46" s="1"/>
      <c r="M46" s="1"/>
      <c r="N46" s="1"/>
      <c r="O46" s="1"/>
    </row>
    <row r="47" spans="1:15" ht="53.25" customHeight="1">
      <c r="A47" s="63"/>
      <c r="B47" s="9" t="s">
        <v>208</v>
      </c>
      <c r="C47" s="6"/>
      <c r="D47" s="7" t="s">
        <v>15</v>
      </c>
      <c r="E47" s="7" t="s">
        <v>10</v>
      </c>
      <c r="F47" s="7" t="s">
        <v>224</v>
      </c>
      <c r="G47" s="7" t="s">
        <v>8</v>
      </c>
      <c r="H47" s="75">
        <f>H48</f>
        <v>10000</v>
      </c>
      <c r="I47" s="1"/>
      <c r="J47" s="2"/>
      <c r="K47" s="3"/>
      <c r="L47" s="1"/>
      <c r="M47" s="1"/>
      <c r="N47" s="1"/>
      <c r="O47" s="1"/>
    </row>
    <row r="48" spans="1:15" ht="29.25" customHeight="1">
      <c r="A48" s="63"/>
      <c r="B48" s="9" t="s">
        <v>180</v>
      </c>
      <c r="C48" s="6"/>
      <c r="D48" s="7" t="s">
        <v>15</v>
      </c>
      <c r="E48" s="7" t="s">
        <v>10</v>
      </c>
      <c r="F48" s="7" t="s">
        <v>224</v>
      </c>
      <c r="G48" s="7" t="s">
        <v>179</v>
      </c>
      <c r="H48" s="75">
        <v>10000</v>
      </c>
      <c r="I48" s="1"/>
      <c r="J48" s="2"/>
      <c r="K48" s="3"/>
      <c r="L48" s="1"/>
      <c r="M48" s="1"/>
      <c r="N48" s="1"/>
      <c r="O48" s="1"/>
    </row>
    <row r="49" spans="1:15" ht="53.25" customHeight="1">
      <c r="A49" s="63"/>
      <c r="B49" s="9" t="s">
        <v>271</v>
      </c>
      <c r="C49" s="6"/>
      <c r="D49" s="7" t="s">
        <v>15</v>
      </c>
      <c r="E49" s="7" t="s">
        <v>10</v>
      </c>
      <c r="F49" s="7" t="s">
        <v>225</v>
      </c>
      <c r="G49" s="7" t="s">
        <v>8</v>
      </c>
      <c r="H49" s="75">
        <f>H50</f>
        <v>17884</v>
      </c>
      <c r="I49" s="1"/>
      <c r="J49" s="2"/>
      <c r="K49" s="3"/>
      <c r="L49" s="1"/>
      <c r="M49" s="1"/>
      <c r="N49" s="1"/>
      <c r="O49" s="1"/>
    </row>
    <row r="50" spans="1:8" ht="26.25">
      <c r="A50" s="63"/>
      <c r="B50" s="9" t="s">
        <v>180</v>
      </c>
      <c r="C50" s="6"/>
      <c r="D50" s="7" t="s">
        <v>15</v>
      </c>
      <c r="E50" s="7" t="s">
        <v>10</v>
      </c>
      <c r="F50" s="7" t="s">
        <v>225</v>
      </c>
      <c r="G50" s="7" t="s">
        <v>179</v>
      </c>
      <c r="H50" s="75">
        <v>17884</v>
      </c>
    </row>
    <row r="51" spans="1:18" s="30" customFormat="1" ht="18" customHeight="1">
      <c r="A51" s="64">
        <v>2</v>
      </c>
      <c r="B51" s="47" t="s">
        <v>230</v>
      </c>
      <c r="C51" s="18" t="s">
        <v>143</v>
      </c>
      <c r="D51" s="48"/>
      <c r="E51" s="48"/>
      <c r="F51" s="48"/>
      <c r="G51" s="48"/>
      <c r="H51" s="76">
        <f>H52</f>
        <v>11766</v>
      </c>
      <c r="R51" s="53"/>
    </row>
    <row r="52" spans="1:18" s="27" customFormat="1" ht="18" customHeight="1">
      <c r="A52" s="62"/>
      <c r="B52" s="5" t="s">
        <v>83</v>
      </c>
      <c r="C52" s="14"/>
      <c r="D52" s="26" t="s">
        <v>7</v>
      </c>
      <c r="E52" s="26" t="s">
        <v>9</v>
      </c>
      <c r="F52" s="26" t="s">
        <v>41</v>
      </c>
      <c r="G52" s="26" t="s">
        <v>8</v>
      </c>
      <c r="H52" s="74">
        <f>H56+H60+H53</f>
        <v>11766</v>
      </c>
      <c r="R52" s="52"/>
    </row>
    <row r="53" spans="1:18" s="27" customFormat="1" ht="57" customHeight="1">
      <c r="A53" s="62"/>
      <c r="B53" s="58" t="s">
        <v>249</v>
      </c>
      <c r="C53" s="6"/>
      <c r="D53" s="7" t="s">
        <v>7</v>
      </c>
      <c r="E53" s="7" t="s">
        <v>19</v>
      </c>
      <c r="F53" s="7" t="s">
        <v>41</v>
      </c>
      <c r="G53" s="7" t="s">
        <v>8</v>
      </c>
      <c r="H53" s="75">
        <f>H54</f>
        <v>1279</v>
      </c>
      <c r="R53" s="52"/>
    </row>
    <row r="54" spans="1:18" s="27" customFormat="1" ht="28.5" customHeight="1">
      <c r="A54" s="62"/>
      <c r="B54" s="9" t="s">
        <v>85</v>
      </c>
      <c r="C54" s="6"/>
      <c r="D54" s="7" t="s">
        <v>7</v>
      </c>
      <c r="E54" s="7" t="s">
        <v>19</v>
      </c>
      <c r="F54" s="7" t="s">
        <v>86</v>
      </c>
      <c r="G54" s="7" t="s">
        <v>8</v>
      </c>
      <c r="H54" s="75">
        <f>H55</f>
        <v>1279</v>
      </c>
      <c r="R54" s="52"/>
    </row>
    <row r="55" spans="1:18" s="27" customFormat="1" ht="18.75" customHeight="1">
      <c r="A55" s="62"/>
      <c r="B55" s="57" t="s">
        <v>248</v>
      </c>
      <c r="C55" s="6"/>
      <c r="D55" s="7" t="s">
        <v>7</v>
      </c>
      <c r="E55" s="7" t="s">
        <v>19</v>
      </c>
      <c r="F55" s="7" t="s">
        <v>86</v>
      </c>
      <c r="G55" s="7" t="s">
        <v>247</v>
      </c>
      <c r="H55" s="75">
        <v>1279</v>
      </c>
      <c r="R55" s="52"/>
    </row>
    <row r="56" spans="1:8" ht="54" customHeight="1">
      <c r="A56" s="63"/>
      <c r="B56" s="9" t="s">
        <v>128</v>
      </c>
      <c r="C56" s="10"/>
      <c r="D56" s="7" t="s">
        <v>7</v>
      </c>
      <c r="E56" s="7" t="s">
        <v>20</v>
      </c>
      <c r="F56" s="7" t="s">
        <v>41</v>
      </c>
      <c r="G56" s="7" t="s">
        <v>8</v>
      </c>
      <c r="H56" s="75">
        <f>H57</f>
        <v>9866</v>
      </c>
    </row>
    <row r="57" spans="1:8" ht="30.75" customHeight="1">
      <c r="A57" s="63"/>
      <c r="B57" s="9" t="s">
        <v>85</v>
      </c>
      <c r="C57" s="14"/>
      <c r="D57" s="7" t="s">
        <v>7</v>
      </c>
      <c r="E57" s="7" t="s">
        <v>20</v>
      </c>
      <c r="F57" s="7" t="s">
        <v>86</v>
      </c>
      <c r="G57" s="7" t="s">
        <v>8</v>
      </c>
      <c r="H57" s="75">
        <f>H59+H58</f>
        <v>9866</v>
      </c>
    </row>
    <row r="58" spans="1:8" ht="16.5" customHeight="1">
      <c r="A58" s="63"/>
      <c r="B58" s="9" t="s">
        <v>110</v>
      </c>
      <c r="C58" s="14"/>
      <c r="D58" s="7" t="s">
        <v>84</v>
      </c>
      <c r="E58" s="7" t="s">
        <v>20</v>
      </c>
      <c r="F58" s="7" t="s">
        <v>86</v>
      </c>
      <c r="G58" s="7" t="s">
        <v>111</v>
      </c>
      <c r="H58" s="75">
        <v>7644</v>
      </c>
    </row>
    <row r="59" spans="1:8" ht="26.25">
      <c r="A59" s="63"/>
      <c r="B59" s="9" t="s">
        <v>204</v>
      </c>
      <c r="C59" s="14"/>
      <c r="D59" s="7" t="s">
        <v>7</v>
      </c>
      <c r="E59" s="7" t="s">
        <v>20</v>
      </c>
      <c r="F59" s="7" t="s">
        <v>86</v>
      </c>
      <c r="G59" s="7" t="s">
        <v>100</v>
      </c>
      <c r="H59" s="75">
        <v>2222</v>
      </c>
    </row>
    <row r="60" spans="1:8" ht="27" customHeight="1">
      <c r="A60" s="63"/>
      <c r="B60" s="9" t="s">
        <v>82</v>
      </c>
      <c r="C60" s="10"/>
      <c r="D60" s="7" t="s">
        <v>7</v>
      </c>
      <c r="E60" s="7" t="s">
        <v>28</v>
      </c>
      <c r="F60" s="7" t="s">
        <v>41</v>
      </c>
      <c r="G60" s="7" t="s">
        <v>8</v>
      </c>
      <c r="H60" s="75">
        <f>H61</f>
        <v>621</v>
      </c>
    </row>
    <row r="61" spans="1:8" ht="39">
      <c r="A61" s="63"/>
      <c r="B61" s="9" t="s">
        <v>98</v>
      </c>
      <c r="C61" s="14"/>
      <c r="D61" s="7" t="s">
        <v>7</v>
      </c>
      <c r="E61" s="7" t="s">
        <v>28</v>
      </c>
      <c r="F61" s="7" t="s">
        <v>99</v>
      </c>
      <c r="G61" s="7" t="s">
        <v>8</v>
      </c>
      <c r="H61" s="75">
        <f>H62</f>
        <v>621</v>
      </c>
    </row>
    <row r="62" spans="1:8" ht="26.25">
      <c r="A62" s="63"/>
      <c r="B62" s="9" t="s">
        <v>119</v>
      </c>
      <c r="C62" s="14"/>
      <c r="D62" s="7" t="s">
        <v>7</v>
      </c>
      <c r="E62" s="7" t="s">
        <v>28</v>
      </c>
      <c r="F62" s="7" t="s">
        <v>99</v>
      </c>
      <c r="G62" s="7" t="s">
        <v>91</v>
      </c>
      <c r="H62" s="75">
        <f>220+401</f>
        <v>621</v>
      </c>
    </row>
    <row r="63" spans="1:18" s="31" customFormat="1" ht="45.75" customHeight="1">
      <c r="A63" s="64">
        <v>3</v>
      </c>
      <c r="B63" s="47" t="s">
        <v>161</v>
      </c>
      <c r="C63" s="18" t="s">
        <v>102</v>
      </c>
      <c r="D63" s="26"/>
      <c r="E63" s="26"/>
      <c r="F63" s="26"/>
      <c r="G63" s="26"/>
      <c r="H63" s="76">
        <f>H64+H71</f>
        <v>5351</v>
      </c>
      <c r="R63" s="53"/>
    </row>
    <row r="64" spans="1:18" s="27" customFormat="1" ht="22.5" customHeight="1">
      <c r="A64" s="62"/>
      <c r="B64" s="5" t="s">
        <v>83</v>
      </c>
      <c r="C64" s="14"/>
      <c r="D64" s="26" t="s">
        <v>7</v>
      </c>
      <c r="E64" s="26" t="s">
        <v>9</v>
      </c>
      <c r="F64" s="26" t="s">
        <v>41</v>
      </c>
      <c r="G64" s="26" t="s">
        <v>8</v>
      </c>
      <c r="H64" s="74">
        <f>H65</f>
        <v>5021</v>
      </c>
      <c r="R64" s="52"/>
    </row>
    <row r="65" spans="1:8" ht="28.5" customHeight="1">
      <c r="A65" s="63"/>
      <c r="B65" s="9" t="s">
        <v>82</v>
      </c>
      <c r="C65" s="10"/>
      <c r="D65" s="7" t="s">
        <v>7</v>
      </c>
      <c r="E65" s="7" t="s">
        <v>28</v>
      </c>
      <c r="F65" s="7" t="s">
        <v>41</v>
      </c>
      <c r="G65" s="7" t="s">
        <v>8</v>
      </c>
      <c r="H65" s="75">
        <f>H66+H69</f>
        <v>5021</v>
      </c>
    </row>
    <row r="66" spans="1:8" ht="26.25">
      <c r="A66" s="63"/>
      <c r="B66" s="9" t="s">
        <v>85</v>
      </c>
      <c r="C66" s="14"/>
      <c r="D66" s="7" t="s">
        <v>7</v>
      </c>
      <c r="E66" s="7" t="s">
        <v>28</v>
      </c>
      <c r="F66" s="7" t="s">
        <v>86</v>
      </c>
      <c r="G66" s="7" t="s">
        <v>8</v>
      </c>
      <c r="H66" s="75">
        <f>H67+H68</f>
        <v>4421</v>
      </c>
    </row>
    <row r="67" spans="1:8" ht="24.75" customHeight="1">
      <c r="A67" s="63"/>
      <c r="B67" s="9" t="s">
        <v>110</v>
      </c>
      <c r="C67" s="6"/>
      <c r="D67" s="7" t="s">
        <v>7</v>
      </c>
      <c r="E67" s="7" t="s">
        <v>28</v>
      </c>
      <c r="F67" s="7" t="s">
        <v>86</v>
      </c>
      <c r="G67" s="7" t="s">
        <v>111</v>
      </c>
      <c r="H67" s="75">
        <f>4061+10</f>
        <v>4071</v>
      </c>
    </row>
    <row r="68" spans="1:8" ht="42" customHeight="1">
      <c r="A68" s="63"/>
      <c r="B68" s="9" t="s">
        <v>184</v>
      </c>
      <c r="C68" s="6"/>
      <c r="D68" s="7" t="s">
        <v>7</v>
      </c>
      <c r="E68" s="7" t="s">
        <v>28</v>
      </c>
      <c r="F68" s="7" t="s">
        <v>86</v>
      </c>
      <c r="G68" s="7" t="s">
        <v>183</v>
      </c>
      <c r="H68" s="75">
        <v>350</v>
      </c>
    </row>
    <row r="69" spans="1:8" ht="60" customHeight="1">
      <c r="A69" s="63"/>
      <c r="B69" s="9" t="s">
        <v>116</v>
      </c>
      <c r="C69" s="6"/>
      <c r="D69" s="7" t="s">
        <v>7</v>
      </c>
      <c r="E69" s="7" t="s">
        <v>28</v>
      </c>
      <c r="F69" s="7" t="s">
        <v>113</v>
      </c>
      <c r="G69" s="7" t="s">
        <v>8</v>
      </c>
      <c r="H69" s="75">
        <f>H70</f>
        <v>600</v>
      </c>
    </row>
    <row r="70" spans="1:8" ht="52.5">
      <c r="A70" s="63"/>
      <c r="B70" s="9" t="s">
        <v>117</v>
      </c>
      <c r="C70" s="6"/>
      <c r="D70" s="7" t="s">
        <v>7</v>
      </c>
      <c r="E70" s="7" t="s">
        <v>28</v>
      </c>
      <c r="F70" s="7" t="s">
        <v>113</v>
      </c>
      <c r="G70" s="7" t="s">
        <v>115</v>
      </c>
      <c r="H70" s="75">
        <v>600</v>
      </c>
    </row>
    <row r="71" spans="1:8" ht="22.5" customHeight="1">
      <c r="A71" s="63"/>
      <c r="B71" s="5" t="s">
        <v>16</v>
      </c>
      <c r="C71" s="6"/>
      <c r="D71" s="7" t="s">
        <v>11</v>
      </c>
      <c r="E71" s="7" t="s">
        <v>9</v>
      </c>
      <c r="F71" s="7" t="s">
        <v>41</v>
      </c>
      <c r="G71" s="7" t="s">
        <v>8</v>
      </c>
      <c r="H71" s="75">
        <f>H72</f>
        <v>330</v>
      </c>
    </row>
    <row r="72" spans="1:8" ht="21.75" customHeight="1">
      <c r="A72" s="63"/>
      <c r="B72" s="9" t="s">
        <v>17</v>
      </c>
      <c r="C72" s="6"/>
      <c r="D72" s="7" t="s">
        <v>11</v>
      </c>
      <c r="E72" s="7" t="s">
        <v>7</v>
      </c>
      <c r="F72" s="7" t="s">
        <v>41</v>
      </c>
      <c r="G72" s="7" t="s">
        <v>8</v>
      </c>
      <c r="H72" s="75">
        <f>H73</f>
        <v>330</v>
      </c>
    </row>
    <row r="73" spans="1:8" ht="26.25">
      <c r="A73" s="63"/>
      <c r="B73" s="9" t="s">
        <v>286</v>
      </c>
      <c r="C73" s="6"/>
      <c r="D73" s="7" t="s">
        <v>11</v>
      </c>
      <c r="E73" s="7" t="s">
        <v>7</v>
      </c>
      <c r="F73" s="7" t="s">
        <v>284</v>
      </c>
      <c r="G73" s="7" t="s">
        <v>8</v>
      </c>
      <c r="H73" s="75">
        <v>330</v>
      </c>
    </row>
    <row r="74" spans="1:8" ht="26.25">
      <c r="A74" s="63"/>
      <c r="B74" s="9" t="s">
        <v>287</v>
      </c>
      <c r="C74" s="6"/>
      <c r="D74" s="7" t="s">
        <v>11</v>
      </c>
      <c r="E74" s="7" t="s">
        <v>7</v>
      </c>
      <c r="F74" s="7" t="s">
        <v>284</v>
      </c>
      <c r="G74" s="7" t="s">
        <v>285</v>
      </c>
      <c r="H74" s="75">
        <v>330</v>
      </c>
    </row>
    <row r="75" spans="1:18" s="31" customFormat="1" ht="14.25">
      <c r="A75" s="64">
        <v>4</v>
      </c>
      <c r="B75" s="47" t="s">
        <v>96</v>
      </c>
      <c r="C75" s="18" t="s">
        <v>167</v>
      </c>
      <c r="D75" s="26"/>
      <c r="E75" s="26"/>
      <c r="F75" s="26"/>
      <c r="G75" s="26"/>
      <c r="H75" s="76">
        <f>H76+H82+H89</f>
        <v>442952.4</v>
      </c>
      <c r="R75" s="53"/>
    </row>
    <row r="76" spans="1:18" s="27" customFormat="1" ht="26.25">
      <c r="A76" s="62"/>
      <c r="B76" s="5" t="s">
        <v>16</v>
      </c>
      <c r="C76" s="14"/>
      <c r="D76" s="26" t="s">
        <v>11</v>
      </c>
      <c r="E76" s="26" t="s">
        <v>9</v>
      </c>
      <c r="F76" s="26" t="s">
        <v>41</v>
      </c>
      <c r="G76" s="26" t="s">
        <v>8</v>
      </c>
      <c r="H76" s="74">
        <f>H77</f>
        <v>286729.4</v>
      </c>
      <c r="R76" s="52"/>
    </row>
    <row r="77" spans="1:8" ht="26.25">
      <c r="A77" s="63"/>
      <c r="B77" s="9" t="s">
        <v>55</v>
      </c>
      <c r="C77" s="6"/>
      <c r="D77" s="7" t="s">
        <v>11</v>
      </c>
      <c r="E77" s="7" t="s">
        <v>27</v>
      </c>
      <c r="F77" s="7" t="s">
        <v>41</v>
      </c>
      <c r="G77" s="7" t="s">
        <v>8</v>
      </c>
      <c r="H77" s="75">
        <f>H80+H78</f>
        <v>286729.4</v>
      </c>
    </row>
    <row r="78" spans="1:8" ht="26.25">
      <c r="A78" s="63"/>
      <c r="B78" s="9" t="s">
        <v>85</v>
      </c>
      <c r="C78" s="6"/>
      <c r="D78" s="7" t="s">
        <v>11</v>
      </c>
      <c r="E78" s="7" t="s">
        <v>27</v>
      </c>
      <c r="F78" s="7" t="s">
        <v>86</v>
      </c>
      <c r="G78" s="7" t="s">
        <v>8</v>
      </c>
      <c r="H78" s="75">
        <f>H79</f>
        <v>7299</v>
      </c>
    </row>
    <row r="79" spans="1:8" ht="26.25">
      <c r="A79" s="63"/>
      <c r="B79" s="9" t="s">
        <v>51</v>
      </c>
      <c r="C79" s="6"/>
      <c r="D79" s="7" t="s">
        <v>11</v>
      </c>
      <c r="E79" s="7" t="s">
        <v>27</v>
      </c>
      <c r="F79" s="7" t="s">
        <v>86</v>
      </c>
      <c r="G79" s="7" t="s">
        <v>52</v>
      </c>
      <c r="H79" s="75">
        <v>7299</v>
      </c>
    </row>
    <row r="80" spans="1:8" ht="16.5" customHeight="1">
      <c r="A80" s="63"/>
      <c r="B80" s="9" t="s">
        <v>188</v>
      </c>
      <c r="C80" s="6"/>
      <c r="D80" s="7" t="s">
        <v>11</v>
      </c>
      <c r="E80" s="7" t="s">
        <v>27</v>
      </c>
      <c r="F80" s="7" t="s">
        <v>185</v>
      </c>
      <c r="G80" s="7" t="s">
        <v>8</v>
      </c>
      <c r="H80" s="75">
        <f>H81</f>
        <v>279430.4</v>
      </c>
    </row>
    <row r="81" spans="1:8" ht="52.5">
      <c r="A81" s="63"/>
      <c r="B81" s="9" t="s">
        <v>187</v>
      </c>
      <c r="C81" s="6"/>
      <c r="D81" s="7" t="s">
        <v>11</v>
      </c>
      <c r="E81" s="7" t="s">
        <v>27</v>
      </c>
      <c r="F81" s="7" t="s">
        <v>185</v>
      </c>
      <c r="G81" s="7" t="s">
        <v>186</v>
      </c>
      <c r="H81" s="75">
        <v>279430.4</v>
      </c>
    </row>
    <row r="82" spans="1:18" s="27" customFormat="1" ht="12.75">
      <c r="A82" s="62"/>
      <c r="B82" s="5" t="s">
        <v>21</v>
      </c>
      <c r="C82" s="14"/>
      <c r="D82" s="7" t="s">
        <v>66</v>
      </c>
      <c r="E82" s="7" t="s">
        <v>9</v>
      </c>
      <c r="F82" s="7" t="s">
        <v>41</v>
      </c>
      <c r="G82" s="7" t="s">
        <v>8</v>
      </c>
      <c r="H82" s="75">
        <f>H83+H86</f>
        <v>143874</v>
      </c>
      <c r="R82" s="52"/>
    </row>
    <row r="83" spans="1:18" s="27" customFormat="1" ht="12.75">
      <c r="A83" s="62"/>
      <c r="B83" s="9" t="s">
        <v>35</v>
      </c>
      <c r="C83" s="14"/>
      <c r="D83" s="7" t="s">
        <v>13</v>
      </c>
      <c r="E83" s="7" t="s">
        <v>19</v>
      </c>
      <c r="F83" s="7" t="s">
        <v>41</v>
      </c>
      <c r="G83" s="7" t="s">
        <v>8</v>
      </c>
      <c r="H83" s="75">
        <f>H84</f>
        <v>3000</v>
      </c>
      <c r="R83" s="52"/>
    </row>
    <row r="84" spans="1:18" s="27" customFormat="1" ht="26.25">
      <c r="A84" s="62"/>
      <c r="B84" s="9" t="s">
        <v>26</v>
      </c>
      <c r="C84" s="14"/>
      <c r="D84" s="7" t="s">
        <v>13</v>
      </c>
      <c r="E84" s="7" t="s">
        <v>19</v>
      </c>
      <c r="F84" s="7" t="s">
        <v>62</v>
      </c>
      <c r="G84" s="7" t="s">
        <v>8</v>
      </c>
      <c r="H84" s="75">
        <f>H85</f>
        <v>3000</v>
      </c>
      <c r="R84" s="52"/>
    </row>
    <row r="85" spans="1:18" s="27" customFormat="1" ht="26.25">
      <c r="A85" s="62"/>
      <c r="B85" s="9" t="s">
        <v>51</v>
      </c>
      <c r="C85" s="14"/>
      <c r="D85" s="7" t="s">
        <v>13</v>
      </c>
      <c r="E85" s="7" t="s">
        <v>19</v>
      </c>
      <c r="F85" s="7" t="s">
        <v>62</v>
      </c>
      <c r="G85" s="7" t="s">
        <v>52</v>
      </c>
      <c r="H85" s="75">
        <v>3000</v>
      </c>
      <c r="R85" s="52"/>
    </row>
    <row r="86" spans="1:8" ht="27.75" customHeight="1">
      <c r="A86" s="63"/>
      <c r="B86" s="9" t="s">
        <v>63</v>
      </c>
      <c r="C86" s="6"/>
      <c r="D86" s="7" t="s">
        <v>13</v>
      </c>
      <c r="E86" s="7" t="s">
        <v>36</v>
      </c>
      <c r="F86" s="7" t="s">
        <v>41</v>
      </c>
      <c r="G86" s="7" t="s">
        <v>8</v>
      </c>
      <c r="H86" s="75">
        <f>H87</f>
        <v>140874</v>
      </c>
    </row>
    <row r="87" spans="1:8" ht="12.75">
      <c r="A87" s="63"/>
      <c r="B87" s="9" t="s">
        <v>188</v>
      </c>
      <c r="C87" s="6"/>
      <c r="D87" s="7" t="s">
        <v>13</v>
      </c>
      <c r="E87" s="7" t="s">
        <v>36</v>
      </c>
      <c r="F87" s="7" t="s">
        <v>185</v>
      </c>
      <c r="G87" s="7" t="s">
        <v>8</v>
      </c>
      <c r="H87" s="75">
        <f>H88</f>
        <v>140874</v>
      </c>
    </row>
    <row r="88" spans="1:8" ht="52.5">
      <c r="A88" s="63"/>
      <c r="B88" s="9" t="s">
        <v>187</v>
      </c>
      <c r="C88" s="6"/>
      <c r="D88" s="7" t="s">
        <v>13</v>
      </c>
      <c r="E88" s="7" t="s">
        <v>36</v>
      </c>
      <c r="F88" s="7" t="s">
        <v>185</v>
      </c>
      <c r="G88" s="7" t="s">
        <v>186</v>
      </c>
      <c r="H88" s="75">
        <v>140874</v>
      </c>
    </row>
    <row r="89" spans="1:18" s="27" customFormat="1" ht="26.25">
      <c r="A89" s="62"/>
      <c r="B89" s="5" t="s">
        <v>205</v>
      </c>
      <c r="C89" s="14"/>
      <c r="D89" s="26" t="s">
        <v>14</v>
      </c>
      <c r="E89" s="26" t="s">
        <v>9</v>
      </c>
      <c r="F89" s="26" t="s">
        <v>41</v>
      </c>
      <c r="G89" s="26" t="s">
        <v>8</v>
      </c>
      <c r="H89" s="74">
        <f>H90</f>
        <v>12349</v>
      </c>
      <c r="R89" s="52"/>
    </row>
    <row r="90" spans="1:8" ht="39">
      <c r="A90" s="63"/>
      <c r="B90" s="9" t="s">
        <v>206</v>
      </c>
      <c r="C90" s="6"/>
      <c r="D90" s="7" t="s">
        <v>95</v>
      </c>
      <c r="E90" s="7" t="s">
        <v>10</v>
      </c>
      <c r="F90" s="7" t="s">
        <v>41</v>
      </c>
      <c r="G90" s="7" t="s">
        <v>8</v>
      </c>
      <c r="H90" s="75">
        <f>H91</f>
        <v>12349</v>
      </c>
    </row>
    <row r="91" spans="1:8" ht="12.75">
      <c r="A91" s="63"/>
      <c r="B91" s="9" t="s">
        <v>188</v>
      </c>
      <c r="C91" s="6"/>
      <c r="D91" s="7" t="s">
        <v>14</v>
      </c>
      <c r="E91" s="7" t="s">
        <v>10</v>
      </c>
      <c r="F91" s="7" t="s">
        <v>185</v>
      </c>
      <c r="G91" s="7" t="s">
        <v>8</v>
      </c>
      <c r="H91" s="75">
        <f>H92</f>
        <v>12349</v>
      </c>
    </row>
    <row r="92" spans="1:8" ht="52.5">
      <c r="A92" s="63"/>
      <c r="B92" s="9" t="s">
        <v>187</v>
      </c>
      <c r="C92" s="6"/>
      <c r="D92" s="7" t="s">
        <v>14</v>
      </c>
      <c r="E92" s="7" t="s">
        <v>10</v>
      </c>
      <c r="F92" s="7" t="s">
        <v>185</v>
      </c>
      <c r="G92" s="7" t="s">
        <v>186</v>
      </c>
      <c r="H92" s="75">
        <f>10742+1607</f>
        <v>12349</v>
      </c>
    </row>
    <row r="93" spans="1:18" s="30" customFormat="1" ht="26.25">
      <c r="A93" s="64">
        <v>5</v>
      </c>
      <c r="B93" s="47" t="s">
        <v>231</v>
      </c>
      <c r="C93" s="49" t="s">
        <v>163</v>
      </c>
      <c r="D93" s="46"/>
      <c r="E93" s="46"/>
      <c r="F93" s="46"/>
      <c r="G93" s="46"/>
      <c r="H93" s="78">
        <f>H94</f>
        <v>15159</v>
      </c>
      <c r="R93" s="53"/>
    </row>
    <row r="94" spans="1:18" s="27" customFormat="1" ht="12.75">
      <c r="A94" s="62"/>
      <c r="B94" s="5" t="s">
        <v>83</v>
      </c>
      <c r="C94" s="14"/>
      <c r="D94" s="26" t="s">
        <v>7</v>
      </c>
      <c r="E94" s="26" t="s">
        <v>9</v>
      </c>
      <c r="F94" s="26" t="s">
        <v>41</v>
      </c>
      <c r="G94" s="26" t="s">
        <v>8</v>
      </c>
      <c r="H94" s="79">
        <f>H95+H98+H101</f>
        <v>15159</v>
      </c>
      <c r="R94" s="52"/>
    </row>
    <row r="95" spans="1:18" s="19" customFormat="1" ht="52.5">
      <c r="A95" s="63"/>
      <c r="B95" s="5" t="s">
        <v>178</v>
      </c>
      <c r="C95" s="34"/>
      <c r="D95" s="7" t="s">
        <v>7</v>
      </c>
      <c r="E95" s="7" t="s">
        <v>10</v>
      </c>
      <c r="F95" s="7" t="s">
        <v>41</v>
      </c>
      <c r="G95" s="7" t="s">
        <v>8</v>
      </c>
      <c r="H95" s="77">
        <f>H96</f>
        <v>10149</v>
      </c>
      <c r="R95" s="51"/>
    </row>
    <row r="96" spans="1:18" s="19" customFormat="1" ht="26.25">
      <c r="A96" s="63"/>
      <c r="B96" s="9" t="s">
        <v>85</v>
      </c>
      <c r="C96" s="34"/>
      <c r="D96" s="7" t="s">
        <v>7</v>
      </c>
      <c r="E96" s="7" t="s">
        <v>10</v>
      </c>
      <c r="F96" s="7" t="s">
        <v>86</v>
      </c>
      <c r="G96" s="7" t="s">
        <v>8</v>
      </c>
      <c r="H96" s="77">
        <f>H97</f>
        <v>10149</v>
      </c>
      <c r="R96" s="51"/>
    </row>
    <row r="97" spans="1:18" s="19" customFormat="1" ht="21" customHeight="1">
      <c r="A97" s="63"/>
      <c r="B97" s="9" t="s">
        <v>110</v>
      </c>
      <c r="C97" s="34"/>
      <c r="D97" s="7" t="s">
        <v>7</v>
      </c>
      <c r="E97" s="7" t="s">
        <v>10</v>
      </c>
      <c r="F97" s="7" t="s">
        <v>86</v>
      </c>
      <c r="G97" s="7" t="s">
        <v>111</v>
      </c>
      <c r="H97" s="77">
        <v>10149</v>
      </c>
      <c r="R97" s="51"/>
    </row>
    <row r="98" spans="1:18" s="19" customFormat="1" ht="18" customHeight="1">
      <c r="A98" s="63"/>
      <c r="B98" s="36" t="s">
        <v>38</v>
      </c>
      <c r="C98" s="34"/>
      <c r="D98" s="7" t="s">
        <v>7</v>
      </c>
      <c r="E98" s="7" t="s">
        <v>189</v>
      </c>
      <c r="F98" s="7" t="s">
        <v>41</v>
      </c>
      <c r="G98" s="7" t="s">
        <v>8</v>
      </c>
      <c r="H98" s="77">
        <f>H99</f>
        <v>5000</v>
      </c>
      <c r="R98" s="51"/>
    </row>
    <row r="99" spans="1:18" s="19" customFormat="1" ht="12.75">
      <c r="A99" s="63"/>
      <c r="B99" s="36" t="s">
        <v>38</v>
      </c>
      <c r="C99" s="34"/>
      <c r="D99" s="7" t="s">
        <v>7</v>
      </c>
      <c r="E99" s="7" t="s">
        <v>189</v>
      </c>
      <c r="F99" s="7" t="s">
        <v>190</v>
      </c>
      <c r="G99" s="7" t="s">
        <v>8</v>
      </c>
      <c r="H99" s="77">
        <f>H100</f>
        <v>5000</v>
      </c>
      <c r="R99" s="51"/>
    </row>
    <row r="100" spans="1:18" s="19" customFormat="1" ht="28.5" customHeight="1">
      <c r="A100" s="63"/>
      <c r="B100" s="36" t="s">
        <v>192</v>
      </c>
      <c r="C100" s="34"/>
      <c r="D100" s="7" t="s">
        <v>7</v>
      </c>
      <c r="E100" s="7" t="s">
        <v>189</v>
      </c>
      <c r="F100" s="7" t="s">
        <v>190</v>
      </c>
      <c r="G100" s="7" t="s">
        <v>191</v>
      </c>
      <c r="H100" s="77">
        <v>5000</v>
      </c>
      <c r="R100" s="51"/>
    </row>
    <row r="101" spans="1:8" ht="28.5" customHeight="1">
      <c r="A101" s="63"/>
      <c r="B101" s="9" t="s">
        <v>82</v>
      </c>
      <c r="C101" s="10"/>
      <c r="D101" s="7" t="s">
        <v>7</v>
      </c>
      <c r="E101" s="7" t="s">
        <v>28</v>
      </c>
      <c r="F101" s="7" t="s">
        <v>41</v>
      </c>
      <c r="G101" s="7" t="s">
        <v>8</v>
      </c>
      <c r="H101" s="75">
        <f>H102</f>
        <v>10</v>
      </c>
    </row>
    <row r="102" spans="1:18" s="68" customFormat="1" ht="42" customHeight="1">
      <c r="A102" s="65"/>
      <c r="B102" s="9" t="s">
        <v>98</v>
      </c>
      <c r="C102" s="10"/>
      <c r="D102" s="7" t="s">
        <v>7</v>
      </c>
      <c r="E102" s="7" t="s">
        <v>28</v>
      </c>
      <c r="F102" s="7" t="s">
        <v>99</v>
      </c>
      <c r="G102" s="7" t="s">
        <v>8</v>
      </c>
      <c r="H102" s="75">
        <f>H103</f>
        <v>10</v>
      </c>
      <c r="R102" s="54"/>
    </row>
    <row r="103" spans="1:18" s="68" customFormat="1" ht="27" customHeight="1">
      <c r="A103" s="65"/>
      <c r="B103" s="24" t="s">
        <v>119</v>
      </c>
      <c r="C103" s="10"/>
      <c r="D103" s="7" t="s">
        <v>7</v>
      </c>
      <c r="E103" s="7" t="s">
        <v>28</v>
      </c>
      <c r="F103" s="7" t="s">
        <v>99</v>
      </c>
      <c r="G103" s="7" t="s">
        <v>91</v>
      </c>
      <c r="H103" s="75">
        <v>10</v>
      </c>
      <c r="R103" s="54"/>
    </row>
    <row r="104" spans="1:18" s="31" customFormat="1" ht="43.5" customHeight="1">
      <c r="A104" s="64">
        <v>6</v>
      </c>
      <c r="B104" s="47" t="s">
        <v>144</v>
      </c>
      <c r="C104" s="18" t="s">
        <v>33</v>
      </c>
      <c r="D104" s="26"/>
      <c r="E104" s="26"/>
      <c r="F104" s="26"/>
      <c r="G104" s="26"/>
      <c r="H104" s="76">
        <f>H109+H124+H138+H105</f>
        <v>219668</v>
      </c>
      <c r="R104" s="53"/>
    </row>
    <row r="105" spans="1:18" s="27" customFormat="1" ht="12.75">
      <c r="A105" s="62"/>
      <c r="B105" s="5" t="s">
        <v>83</v>
      </c>
      <c r="C105" s="14"/>
      <c r="D105" s="26" t="s">
        <v>7</v>
      </c>
      <c r="E105" s="26" t="s">
        <v>9</v>
      </c>
      <c r="F105" s="26" t="s">
        <v>41</v>
      </c>
      <c r="G105" s="26" t="s">
        <v>8</v>
      </c>
      <c r="H105" s="79">
        <f>H106</f>
        <v>190</v>
      </c>
      <c r="R105" s="52"/>
    </row>
    <row r="106" spans="1:8" ht="28.5" customHeight="1">
      <c r="A106" s="63"/>
      <c r="B106" s="9" t="s">
        <v>82</v>
      </c>
      <c r="C106" s="10"/>
      <c r="D106" s="7" t="s">
        <v>7</v>
      </c>
      <c r="E106" s="7" t="s">
        <v>28</v>
      </c>
      <c r="F106" s="7" t="s">
        <v>41</v>
      </c>
      <c r="G106" s="7" t="s">
        <v>8</v>
      </c>
      <c r="H106" s="75">
        <f>H107</f>
        <v>190</v>
      </c>
    </row>
    <row r="107" spans="1:18" s="68" customFormat="1" ht="42" customHeight="1">
      <c r="A107" s="65"/>
      <c r="B107" s="9" t="s">
        <v>98</v>
      </c>
      <c r="C107" s="10"/>
      <c r="D107" s="7" t="s">
        <v>7</v>
      </c>
      <c r="E107" s="7" t="s">
        <v>28</v>
      </c>
      <c r="F107" s="7" t="s">
        <v>99</v>
      </c>
      <c r="G107" s="7" t="s">
        <v>8</v>
      </c>
      <c r="H107" s="75">
        <f>H108</f>
        <v>190</v>
      </c>
      <c r="R107" s="54"/>
    </row>
    <row r="108" spans="1:18" s="68" customFormat="1" ht="27" customHeight="1">
      <c r="A108" s="65"/>
      <c r="B108" s="24" t="s">
        <v>119</v>
      </c>
      <c r="C108" s="10"/>
      <c r="D108" s="7" t="s">
        <v>7</v>
      </c>
      <c r="E108" s="7" t="s">
        <v>28</v>
      </c>
      <c r="F108" s="7" t="s">
        <v>99</v>
      </c>
      <c r="G108" s="7" t="s">
        <v>91</v>
      </c>
      <c r="H108" s="75">
        <v>190</v>
      </c>
      <c r="R108" s="54"/>
    </row>
    <row r="109" spans="1:18" s="27" customFormat="1" ht="18" customHeight="1">
      <c r="A109" s="62"/>
      <c r="B109" s="5" t="s">
        <v>44</v>
      </c>
      <c r="C109" s="14"/>
      <c r="D109" s="26" t="s">
        <v>27</v>
      </c>
      <c r="E109" s="26" t="s">
        <v>9</v>
      </c>
      <c r="F109" s="26" t="s">
        <v>41</v>
      </c>
      <c r="G109" s="26" t="s">
        <v>8</v>
      </c>
      <c r="H109" s="74">
        <f>H110+H114+H116</f>
        <v>101658</v>
      </c>
      <c r="R109" s="52"/>
    </row>
    <row r="110" spans="1:18" s="19" customFormat="1" ht="18.75" customHeight="1">
      <c r="A110" s="65"/>
      <c r="B110" s="9" t="s">
        <v>139</v>
      </c>
      <c r="C110" s="10"/>
      <c r="D110" s="7" t="s">
        <v>27</v>
      </c>
      <c r="E110" s="7" t="s">
        <v>10</v>
      </c>
      <c r="F110" s="7" t="s">
        <v>41</v>
      </c>
      <c r="G110" s="7" t="s">
        <v>8</v>
      </c>
      <c r="H110" s="75">
        <f>H111</f>
        <v>2100</v>
      </c>
      <c r="R110" s="51"/>
    </row>
    <row r="111" spans="1:18" s="19" customFormat="1" ht="19.5" customHeight="1">
      <c r="A111" s="65"/>
      <c r="B111" s="9" t="s">
        <v>140</v>
      </c>
      <c r="C111" s="10"/>
      <c r="D111" s="7" t="s">
        <v>27</v>
      </c>
      <c r="E111" s="7" t="s">
        <v>10</v>
      </c>
      <c r="F111" s="7" t="s">
        <v>138</v>
      </c>
      <c r="G111" s="7" t="s">
        <v>8</v>
      </c>
      <c r="H111" s="75">
        <f>H112</f>
        <v>2100</v>
      </c>
      <c r="R111" s="51"/>
    </row>
    <row r="112" spans="1:18" s="19" customFormat="1" ht="22.5" customHeight="1">
      <c r="A112" s="65"/>
      <c r="B112" s="9" t="s">
        <v>141</v>
      </c>
      <c r="C112" s="10"/>
      <c r="D112" s="7" t="s">
        <v>27</v>
      </c>
      <c r="E112" s="7" t="s">
        <v>10</v>
      </c>
      <c r="F112" s="7" t="s">
        <v>138</v>
      </c>
      <c r="G112" s="7" t="s">
        <v>137</v>
      </c>
      <c r="H112" s="75">
        <v>2100</v>
      </c>
      <c r="R112" s="51"/>
    </row>
    <row r="113" spans="1:18" s="19" customFormat="1" ht="24" customHeight="1">
      <c r="A113" s="65"/>
      <c r="B113" s="9" t="s">
        <v>126</v>
      </c>
      <c r="C113" s="6"/>
      <c r="D113" s="7" t="s">
        <v>27</v>
      </c>
      <c r="E113" s="7" t="s">
        <v>13</v>
      </c>
      <c r="F113" s="7" t="s">
        <v>41</v>
      </c>
      <c r="G113" s="7" t="s">
        <v>8</v>
      </c>
      <c r="H113" s="75">
        <f>H114</f>
        <v>3598</v>
      </c>
      <c r="R113" s="51"/>
    </row>
    <row r="114" spans="1:18" s="19" customFormat="1" ht="42.75" customHeight="1">
      <c r="A114" s="65"/>
      <c r="B114" s="9" t="s">
        <v>49</v>
      </c>
      <c r="C114" s="6"/>
      <c r="D114" s="7" t="s">
        <v>27</v>
      </c>
      <c r="E114" s="7" t="s">
        <v>13</v>
      </c>
      <c r="F114" s="7" t="s">
        <v>50</v>
      </c>
      <c r="G114" s="7" t="s">
        <v>8</v>
      </c>
      <c r="H114" s="75">
        <f>H115</f>
        <v>3598</v>
      </c>
      <c r="R114" s="51"/>
    </row>
    <row r="115" spans="1:18" s="19" customFormat="1" ht="28.5" customHeight="1">
      <c r="A115" s="65"/>
      <c r="B115" s="9" t="s">
        <v>51</v>
      </c>
      <c r="C115" s="6"/>
      <c r="D115" s="7" t="s">
        <v>27</v>
      </c>
      <c r="E115" s="7" t="s">
        <v>13</v>
      </c>
      <c r="F115" s="7" t="s">
        <v>50</v>
      </c>
      <c r="G115" s="7" t="s">
        <v>52</v>
      </c>
      <c r="H115" s="75">
        <v>3598</v>
      </c>
      <c r="R115" s="51"/>
    </row>
    <row r="116" spans="1:18" s="19" customFormat="1" ht="18" customHeight="1">
      <c r="A116" s="65"/>
      <c r="B116" s="9" t="s">
        <v>40</v>
      </c>
      <c r="C116" s="6"/>
      <c r="D116" s="7" t="s">
        <v>45</v>
      </c>
      <c r="E116" s="7" t="s">
        <v>14</v>
      </c>
      <c r="F116" s="7" t="s">
        <v>41</v>
      </c>
      <c r="G116" s="7" t="s">
        <v>8</v>
      </c>
      <c r="H116" s="75">
        <f>H117+H119+H121</f>
        <v>95960</v>
      </c>
      <c r="R116" s="51"/>
    </row>
    <row r="117" spans="1:18" s="19" customFormat="1" ht="13.5" customHeight="1">
      <c r="A117" s="65"/>
      <c r="B117" s="9" t="s">
        <v>145</v>
      </c>
      <c r="C117" s="6"/>
      <c r="D117" s="7" t="s">
        <v>27</v>
      </c>
      <c r="E117" s="7" t="s">
        <v>14</v>
      </c>
      <c r="F117" s="7" t="s">
        <v>146</v>
      </c>
      <c r="G117" s="7" t="s">
        <v>8</v>
      </c>
      <c r="H117" s="75">
        <f>H118</f>
        <v>65854</v>
      </c>
      <c r="R117" s="51"/>
    </row>
    <row r="118" spans="1:18" s="27" customFormat="1" ht="27" customHeight="1">
      <c r="A118" s="62"/>
      <c r="B118" s="9" t="s">
        <v>147</v>
      </c>
      <c r="C118" s="6"/>
      <c r="D118" s="7" t="s">
        <v>27</v>
      </c>
      <c r="E118" s="7" t="s">
        <v>14</v>
      </c>
      <c r="F118" s="7" t="s">
        <v>146</v>
      </c>
      <c r="G118" s="7" t="s">
        <v>148</v>
      </c>
      <c r="H118" s="75">
        <v>65854</v>
      </c>
      <c r="R118" s="52"/>
    </row>
    <row r="119" spans="1:18" s="27" customFormat="1" ht="17.25" customHeight="1">
      <c r="A119" s="62"/>
      <c r="B119" s="9" t="s">
        <v>42</v>
      </c>
      <c r="C119" s="6"/>
      <c r="D119" s="7" t="s">
        <v>27</v>
      </c>
      <c r="E119" s="7" t="s">
        <v>14</v>
      </c>
      <c r="F119" s="7" t="s">
        <v>43</v>
      </c>
      <c r="G119" s="7" t="s">
        <v>8</v>
      </c>
      <c r="H119" s="75">
        <f>H120</f>
        <v>27806</v>
      </c>
      <c r="R119" s="52"/>
    </row>
    <row r="120" spans="1:18" s="27" customFormat="1" ht="27.75" customHeight="1">
      <c r="A120" s="62"/>
      <c r="B120" s="9" t="s">
        <v>103</v>
      </c>
      <c r="C120" s="6"/>
      <c r="D120" s="7" t="s">
        <v>27</v>
      </c>
      <c r="E120" s="7" t="s">
        <v>14</v>
      </c>
      <c r="F120" s="7" t="s">
        <v>43</v>
      </c>
      <c r="G120" s="7" t="s">
        <v>102</v>
      </c>
      <c r="H120" s="75">
        <v>27806</v>
      </c>
      <c r="R120" s="52"/>
    </row>
    <row r="121" spans="1:18" s="27" customFormat="1" ht="29.25" customHeight="1">
      <c r="A121" s="62"/>
      <c r="B121" s="9" t="s">
        <v>232</v>
      </c>
      <c r="C121" s="6"/>
      <c r="D121" s="7" t="s">
        <v>27</v>
      </c>
      <c r="E121" s="7" t="s">
        <v>14</v>
      </c>
      <c r="F121" s="7" t="s">
        <v>210</v>
      </c>
      <c r="G121" s="7" t="s">
        <v>8</v>
      </c>
      <c r="H121" s="75">
        <f>H122</f>
        <v>2300</v>
      </c>
      <c r="R121" s="52"/>
    </row>
    <row r="122" spans="1:18" s="27" customFormat="1" ht="53.25" customHeight="1">
      <c r="A122" s="62"/>
      <c r="B122" s="57" t="s">
        <v>257</v>
      </c>
      <c r="C122" s="6"/>
      <c r="D122" s="7" t="s">
        <v>27</v>
      </c>
      <c r="E122" s="7" t="s">
        <v>14</v>
      </c>
      <c r="F122" s="34" t="s">
        <v>252</v>
      </c>
      <c r="G122" s="7" t="s">
        <v>8</v>
      </c>
      <c r="H122" s="75">
        <f>H123</f>
        <v>2300</v>
      </c>
      <c r="R122" s="52"/>
    </row>
    <row r="123" spans="1:18" s="27" customFormat="1" ht="27.75" customHeight="1">
      <c r="A123" s="62"/>
      <c r="B123" s="57" t="s">
        <v>147</v>
      </c>
      <c r="C123" s="6"/>
      <c r="D123" s="7" t="s">
        <v>27</v>
      </c>
      <c r="E123" s="7" t="s">
        <v>14</v>
      </c>
      <c r="F123" s="34" t="s">
        <v>252</v>
      </c>
      <c r="G123" s="7" t="s">
        <v>148</v>
      </c>
      <c r="H123" s="75">
        <v>2300</v>
      </c>
      <c r="R123" s="52"/>
    </row>
    <row r="124" spans="1:18" s="27" customFormat="1" ht="17.25" customHeight="1">
      <c r="A124" s="62"/>
      <c r="B124" s="5" t="s">
        <v>16</v>
      </c>
      <c r="C124" s="6"/>
      <c r="D124" s="7" t="s">
        <v>11</v>
      </c>
      <c r="E124" s="7" t="s">
        <v>9</v>
      </c>
      <c r="F124" s="7" t="s">
        <v>149</v>
      </c>
      <c r="G124" s="7" t="s">
        <v>8</v>
      </c>
      <c r="H124" s="74">
        <f>H125+H129+H133</f>
        <v>115220</v>
      </c>
      <c r="R124" s="52"/>
    </row>
    <row r="125" spans="1:8" ht="19.5" customHeight="1">
      <c r="A125" s="63"/>
      <c r="B125" s="9" t="s">
        <v>17</v>
      </c>
      <c r="C125" s="22"/>
      <c r="D125" s="25" t="s">
        <v>90</v>
      </c>
      <c r="E125" s="25" t="s">
        <v>7</v>
      </c>
      <c r="F125" s="7" t="s">
        <v>41</v>
      </c>
      <c r="G125" s="7" t="s">
        <v>8</v>
      </c>
      <c r="H125" s="75">
        <f>H126</f>
        <v>15189</v>
      </c>
    </row>
    <row r="126" spans="1:8" ht="18" customHeight="1">
      <c r="A126" s="63"/>
      <c r="B126" s="9" t="s">
        <v>53</v>
      </c>
      <c r="C126" s="6"/>
      <c r="D126" s="7" t="s">
        <v>11</v>
      </c>
      <c r="E126" s="7" t="s">
        <v>7</v>
      </c>
      <c r="F126" s="7" t="s">
        <v>54</v>
      </c>
      <c r="G126" s="7" t="s">
        <v>8</v>
      </c>
      <c r="H126" s="75">
        <f>H127+H128</f>
        <v>15189</v>
      </c>
    </row>
    <row r="127" spans="1:8" ht="20.25" customHeight="1">
      <c r="A127" s="63"/>
      <c r="B127" s="9" t="s">
        <v>120</v>
      </c>
      <c r="C127" s="6"/>
      <c r="D127" s="7" t="s">
        <v>11</v>
      </c>
      <c r="E127" s="7" t="s">
        <v>7</v>
      </c>
      <c r="F127" s="7" t="s">
        <v>54</v>
      </c>
      <c r="G127" s="7" t="s">
        <v>46</v>
      </c>
      <c r="H127" s="75">
        <v>7185</v>
      </c>
    </row>
    <row r="128" spans="1:8" ht="27" customHeight="1">
      <c r="A128" s="63"/>
      <c r="B128" s="9" t="s">
        <v>202</v>
      </c>
      <c r="C128" s="6"/>
      <c r="D128" s="7" t="s">
        <v>11</v>
      </c>
      <c r="E128" s="7" t="s">
        <v>7</v>
      </c>
      <c r="F128" s="7" t="s">
        <v>54</v>
      </c>
      <c r="G128" s="7" t="s">
        <v>97</v>
      </c>
      <c r="H128" s="75">
        <v>8004</v>
      </c>
    </row>
    <row r="129" spans="1:8" ht="17.25" customHeight="1">
      <c r="A129" s="63"/>
      <c r="B129" s="9" t="s">
        <v>18</v>
      </c>
      <c r="C129" s="22"/>
      <c r="D129" s="25" t="s">
        <v>11</v>
      </c>
      <c r="E129" s="25" t="s">
        <v>19</v>
      </c>
      <c r="F129" s="7" t="s">
        <v>41</v>
      </c>
      <c r="G129" s="7" t="s">
        <v>8</v>
      </c>
      <c r="H129" s="75">
        <f>H130</f>
        <v>36023</v>
      </c>
    </row>
    <row r="130" spans="1:8" ht="18.75" customHeight="1">
      <c r="A130" s="63"/>
      <c r="B130" s="9" t="s">
        <v>92</v>
      </c>
      <c r="C130" s="6"/>
      <c r="D130" s="7" t="s">
        <v>11</v>
      </c>
      <c r="E130" s="7" t="s">
        <v>19</v>
      </c>
      <c r="F130" s="7" t="s">
        <v>56</v>
      </c>
      <c r="G130" s="7" t="s">
        <v>8</v>
      </c>
      <c r="H130" s="75">
        <f>H131+H132</f>
        <v>36023</v>
      </c>
    </row>
    <row r="131" spans="1:8" ht="15" customHeight="1">
      <c r="A131" s="63"/>
      <c r="B131" s="9" t="s">
        <v>120</v>
      </c>
      <c r="C131" s="6"/>
      <c r="D131" s="7" t="s">
        <v>11</v>
      </c>
      <c r="E131" s="7" t="s">
        <v>19</v>
      </c>
      <c r="F131" s="7" t="s">
        <v>56</v>
      </c>
      <c r="G131" s="7" t="s">
        <v>46</v>
      </c>
      <c r="H131" s="75">
        <v>1838</v>
      </c>
    </row>
    <row r="132" spans="1:8" ht="30.75" customHeight="1">
      <c r="A132" s="63"/>
      <c r="B132" s="9" t="s">
        <v>93</v>
      </c>
      <c r="C132" s="6"/>
      <c r="D132" s="7" t="s">
        <v>11</v>
      </c>
      <c r="E132" s="7" t="s">
        <v>19</v>
      </c>
      <c r="F132" s="7" t="s">
        <v>56</v>
      </c>
      <c r="G132" s="7" t="s">
        <v>31</v>
      </c>
      <c r="H132" s="75">
        <v>34185</v>
      </c>
    </row>
    <row r="133" spans="1:8" ht="30.75" customHeight="1">
      <c r="A133" s="63"/>
      <c r="B133" s="9" t="s">
        <v>55</v>
      </c>
      <c r="C133" s="6"/>
      <c r="D133" s="7" t="s">
        <v>11</v>
      </c>
      <c r="E133" s="7" t="s">
        <v>27</v>
      </c>
      <c r="F133" s="7" t="s">
        <v>41</v>
      </c>
      <c r="G133" s="7" t="s">
        <v>8</v>
      </c>
      <c r="H133" s="75">
        <f>H134+H136</f>
        <v>64008</v>
      </c>
    </row>
    <row r="134" spans="1:8" ht="27" customHeight="1">
      <c r="A134" s="63"/>
      <c r="B134" s="9" t="s">
        <v>85</v>
      </c>
      <c r="C134" s="6"/>
      <c r="D134" s="7" t="s">
        <v>11</v>
      </c>
      <c r="E134" s="7" t="s">
        <v>27</v>
      </c>
      <c r="F134" s="7" t="s">
        <v>86</v>
      </c>
      <c r="G134" s="7" t="s">
        <v>8</v>
      </c>
      <c r="H134" s="75">
        <f>H135</f>
        <v>10862</v>
      </c>
    </row>
    <row r="135" spans="1:8" ht="18" customHeight="1">
      <c r="A135" s="63"/>
      <c r="B135" s="9" t="s">
        <v>110</v>
      </c>
      <c r="C135" s="6"/>
      <c r="D135" s="7" t="s">
        <v>11</v>
      </c>
      <c r="E135" s="7" t="s">
        <v>27</v>
      </c>
      <c r="F135" s="7" t="s">
        <v>86</v>
      </c>
      <c r="G135" s="7" t="s">
        <v>111</v>
      </c>
      <c r="H135" s="75">
        <v>10862</v>
      </c>
    </row>
    <row r="136" spans="1:8" ht="18" customHeight="1">
      <c r="A136" s="63"/>
      <c r="B136" s="9" t="s">
        <v>188</v>
      </c>
      <c r="C136" s="6"/>
      <c r="D136" s="7" t="s">
        <v>11</v>
      </c>
      <c r="E136" s="7" t="s">
        <v>27</v>
      </c>
      <c r="F136" s="7" t="s">
        <v>185</v>
      </c>
      <c r="G136" s="7" t="s">
        <v>8</v>
      </c>
      <c r="H136" s="75">
        <f>H137</f>
        <v>53146</v>
      </c>
    </row>
    <row r="137" spans="1:8" ht="57" customHeight="1">
      <c r="A137" s="63"/>
      <c r="B137" s="9" t="s">
        <v>187</v>
      </c>
      <c r="C137" s="6"/>
      <c r="D137" s="7" t="s">
        <v>11</v>
      </c>
      <c r="E137" s="7" t="s">
        <v>27</v>
      </c>
      <c r="F137" s="7" t="s">
        <v>185</v>
      </c>
      <c r="G137" s="7" t="s">
        <v>186</v>
      </c>
      <c r="H137" s="75">
        <v>53146</v>
      </c>
    </row>
    <row r="138" spans="1:18" s="27" customFormat="1" ht="17.25" customHeight="1">
      <c r="A138" s="62"/>
      <c r="B138" s="5" t="s">
        <v>87</v>
      </c>
      <c r="C138" s="14"/>
      <c r="D138" s="26" t="s">
        <v>10</v>
      </c>
      <c r="E138" s="26" t="s">
        <v>9</v>
      </c>
      <c r="F138" s="26" t="s">
        <v>41</v>
      </c>
      <c r="G138" s="26" t="s">
        <v>8</v>
      </c>
      <c r="H138" s="74">
        <f>H139</f>
        <v>2600</v>
      </c>
      <c r="R138" s="52"/>
    </row>
    <row r="139" spans="1:8" ht="30.75" customHeight="1">
      <c r="A139" s="63"/>
      <c r="B139" s="9" t="s">
        <v>211</v>
      </c>
      <c r="C139" s="6"/>
      <c r="D139" s="7" t="s">
        <v>10</v>
      </c>
      <c r="E139" s="7" t="s">
        <v>27</v>
      </c>
      <c r="F139" s="7" t="s">
        <v>41</v>
      </c>
      <c r="G139" s="7" t="s">
        <v>8</v>
      </c>
      <c r="H139" s="75">
        <f>H140</f>
        <v>2600</v>
      </c>
    </row>
    <row r="140" spans="1:8" ht="27" customHeight="1">
      <c r="A140" s="63"/>
      <c r="B140" s="9" t="s">
        <v>232</v>
      </c>
      <c r="C140" s="6"/>
      <c r="D140" s="7" t="s">
        <v>10</v>
      </c>
      <c r="E140" s="7" t="s">
        <v>27</v>
      </c>
      <c r="F140" s="7" t="s">
        <v>210</v>
      </c>
      <c r="G140" s="7" t="s">
        <v>8</v>
      </c>
      <c r="H140" s="75">
        <f>H141</f>
        <v>2600</v>
      </c>
    </row>
    <row r="141" spans="1:8" ht="57" customHeight="1">
      <c r="A141" s="63"/>
      <c r="B141" s="9" t="s">
        <v>238</v>
      </c>
      <c r="C141" s="6"/>
      <c r="D141" s="7" t="s">
        <v>10</v>
      </c>
      <c r="E141" s="7" t="s">
        <v>27</v>
      </c>
      <c r="F141" s="7" t="s">
        <v>220</v>
      </c>
      <c r="G141" s="7" t="s">
        <v>8</v>
      </c>
      <c r="H141" s="75">
        <f>H142</f>
        <v>2600</v>
      </c>
    </row>
    <row r="142" spans="1:8" ht="18" customHeight="1">
      <c r="A142" s="63"/>
      <c r="B142" s="9" t="s">
        <v>88</v>
      </c>
      <c r="C142" s="6"/>
      <c r="D142" s="7" t="s">
        <v>10</v>
      </c>
      <c r="E142" s="7" t="s">
        <v>27</v>
      </c>
      <c r="F142" s="7" t="s">
        <v>220</v>
      </c>
      <c r="G142" s="7" t="s">
        <v>89</v>
      </c>
      <c r="H142" s="75">
        <v>2600</v>
      </c>
    </row>
    <row r="143" spans="1:18" s="30" customFormat="1" ht="15" customHeight="1">
      <c r="A143" s="64">
        <v>7</v>
      </c>
      <c r="B143" s="47" t="s">
        <v>150</v>
      </c>
      <c r="C143" s="18" t="s">
        <v>164</v>
      </c>
      <c r="D143" s="26"/>
      <c r="E143" s="26"/>
      <c r="F143" s="26"/>
      <c r="G143" s="26"/>
      <c r="H143" s="76">
        <f>H144</f>
        <v>13016</v>
      </c>
      <c r="R143" s="53"/>
    </row>
    <row r="144" spans="1:18" s="33" customFormat="1" ht="27" customHeight="1">
      <c r="A144" s="64"/>
      <c r="B144" s="5" t="s">
        <v>57</v>
      </c>
      <c r="C144" s="18"/>
      <c r="D144" s="26" t="s">
        <v>20</v>
      </c>
      <c r="E144" s="26" t="s">
        <v>9</v>
      </c>
      <c r="F144" s="26" t="s">
        <v>41</v>
      </c>
      <c r="G144" s="26" t="s">
        <v>8</v>
      </c>
      <c r="H144" s="74">
        <f>H145</f>
        <v>13016</v>
      </c>
      <c r="R144" s="52"/>
    </row>
    <row r="145" spans="1:18" s="8" customFormat="1" ht="52.5">
      <c r="A145" s="65"/>
      <c r="B145" s="9" t="s">
        <v>58</v>
      </c>
      <c r="C145" s="18"/>
      <c r="D145" s="7" t="s">
        <v>20</v>
      </c>
      <c r="E145" s="7" t="s">
        <v>36</v>
      </c>
      <c r="F145" s="7" t="s">
        <v>41</v>
      </c>
      <c r="G145" s="7" t="s">
        <v>8</v>
      </c>
      <c r="H145" s="75">
        <f>H146</f>
        <v>13016</v>
      </c>
      <c r="R145" s="51"/>
    </row>
    <row r="146" spans="1:18" s="8" customFormat="1" ht="26.25">
      <c r="A146" s="65"/>
      <c r="B146" s="9" t="s">
        <v>104</v>
      </c>
      <c r="C146" s="6"/>
      <c r="D146" s="7" t="s">
        <v>20</v>
      </c>
      <c r="E146" s="7" t="s">
        <v>36</v>
      </c>
      <c r="F146" s="7" t="s">
        <v>105</v>
      </c>
      <c r="G146" s="7" t="s">
        <v>8</v>
      </c>
      <c r="H146" s="75">
        <f>H147</f>
        <v>13016</v>
      </c>
      <c r="R146" s="51"/>
    </row>
    <row r="147" spans="1:18" s="8" customFormat="1" ht="26.25">
      <c r="A147" s="65"/>
      <c r="B147" s="9" t="s">
        <v>51</v>
      </c>
      <c r="C147" s="6"/>
      <c r="D147" s="7" t="s">
        <v>20</v>
      </c>
      <c r="E147" s="7" t="s">
        <v>36</v>
      </c>
      <c r="F147" s="7" t="s">
        <v>105</v>
      </c>
      <c r="G147" s="7" t="s">
        <v>52</v>
      </c>
      <c r="H147" s="75">
        <v>13016</v>
      </c>
      <c r="R147" s="51"/>
    </row>
    <row r="148" spans="1:18" s="31" customFormat="1" ht="27">
      <c r="A148" s="64">
        <v>8</v>
      </c>
      <c r="B148" s="47" t="s">
        <v>152</v>
      </c>
      <c r="C148" s="18" t="s">
        <v>151</v>
      </c>
      <c r="D148" s="48"/>
      <c r="E148" s="48"/>
      <c r="F148" s="48"/>
      <c r="G148" s="48"/>
      <c r="H148" s="76">
        <f>H149</f>
        <v>367288.5</v>
      </c>
      <c r="R148" s="53"/>
    </row>
    <row r="149" spans="1:18" s="33" customFormat="1" ht="12.75">
      <c r="A149" s="64"/>
      <c r="B149" s="5" t="s">
        <v>21</v>
      </c>
      <c r="C149" s="14"/>
      <c r="D149" s="26" t="s">
        <v>13</v>
      </c>
      <c r="E149" s="26" t="s">
        <v>9</v>
      </c>
      <c r="F149" s="26" t="s">
        <v>41</v>
      </c>
      <c r="G149" s="26" t="s">
        <v>8</v>
      </c>
      <c r="H149" s="74">
        <f>H150+H163</f>
        <v>367288.5</v>
      </c>
      <c r="R149" s="52"/>
    </row>
    <row r="150" spans="1:18" s="8" customFormat="1" ht="12.75">
      <c r="A150" s="65"/>
      <c r="B150" s="9" t="s">
        <v>35</v>
      </c>
      <c r="C150" s="22"/>
      <c r="D150" s="25" t="s">
        <v>13</v>
      </c>
      <c r="E150" s="25" t="s">
        <v>19</v>
      </c>
      <c r="F150" s="7" t="s">
        <v>41</v>
      </c>
      <c r="G150" s="7" t="s">
        <v>8</v>
      </c>
      <c r="H150" s="75">
        <f>H151+H153+H155+H159+H161+H157</f>
        <v>305062</v>
      </c>
      <c r="R150" s="51"/>
    </row>
    <row r="151" spans="1:18" s="8" customFormat="1" ht="39">
      <c r="A151" s="63"/>
      <c r="B151" s="9" t="s">
        <v>24</v>
      </c>
      <c r="C151" s="6"/>
      <c r="D151" s="7" t="s">
        <v>13</v>
      </c>
      <c r="E151" s="7" t="s">
        <v>19</v>
      </c>
      <c r="F151" s="7" t="s">
        <v>60</v>
      </c>
      <c r="G151" s="7" t="s">
        <v>8</v>
      </c>
      <c r="H151" s="75">
        <f>H152</f>
        <v>250211</v>
      </c>
      <c r="R151" s="51"/>
    </row>
    <row r="152" spans="1:18" s="8" customFormat="1" ht="26.25">
      <c r="A152" s="63"/>
      <c r="B152" s="9" t="s">
        <v>51</v>
      </c>
      <c r="C152" s="6"/>
      <c r="D152" s="7" t="s">
        <v>13</v>
      </c>
      <c r="E152" s="7" t="s">
        <v>19</v>
      </c>
      <c r="F152" s="7" t="s">
        <v>60</v>
      </c>
      <c r="G152" s="7" t="s">
        <v>52</v>
      </c>
      <c r="H152" s="75">
        <v>250211</v>
      </c>
      <c r="R152" s="51"/>
    </row>
    <row r="153" spans="1:18" s="8" customFormat="1" ht="12.75">
      <c r="A153" s="63"/>
      <c r="B153" s="9" t="s">
        <v>25</v>
      </c>
      <c r="C153" s="6"/>
      <c r="D153" s="7" t="s">
        <v>13</v>
      </c>
      <c r="E153" s="7" t="s">
        <v>19</v>
      </c>
      <c r="F153" s="7" t="s">
        <v>61</v>
      </c>
      <c r="G153" s="7" t="s">
        <v>8</v>
      </c>
      <c r="H153" s="75">
        <f>H154</f>
        <v>20869</v>
      </c>
      <c r="R153" s="51"/>
    </row>
    <row r="154" spans="1:18" s="8" customFormat="1" ht="26.25">
      <c r="A154" s="63"/>
      <c r="B154" s="9" t="s">
        <v>51</v>
      </c>
      <c r="C154" s="6"/>
      <c r="D154" s="7" t="s">
        <v>13</v>
      </c>
      <c r="E154" s="7" t="s">
        <v>19</v>
      </c>
      <c r="F154" s="7" t="s">
        <v>61</v>
      </c>
      <c r="G154" s="7" t="s">
        <v>52</v>
      </c>
      <c r="H154" s="75">
        <v>20869</v>
      </c>
      <c r="R154" s="51"/>
    </row>
    <row r="155" spans="1:18" s="8" customFormat="1" ht="26.25">
      <c r="A155" s="63"/>
      <c r="B155" s="9" t="s">
        <v>26</v>
      </c>
      <c r="C155" s="6"/>
      <c r="D155" s="7" t="s">
        <v>13</v>
      </c>
      <c r="E155" s="7" t="s">
        <v>19</v>
      </c>
      <c r="F155" s="7" t="s">
        <v>62</v>
      </c>
      <c r="G155" s="7" t="s">
        <v>8</v>
      </c>
      <c r="H155" s="75">
        <f>H156</f>
        <v>18132</v>
      </c>
      <c r="R155" s="51"/>
    </row>
    <row r="156" spans="1:18" s="8" customFormat="1" ht="26.25">
      <c r="A156" s="63"/>
      <c r="B156" s="9" t="s">
        <v>51</v>
      </c>
      <c r="C156" s="6"/>
      <c r="D156" s="7" t="s">
        <v>13</v>
      </c>
      <c r="E156" s="7" t="s">
        <v>19</v>
      </c>
      <c r="F156" s="7" t="s">
        <v>62</v>
      </c>
      <c r="G156" s="7" t="s">
        <v>52</v>
      </c>
      <c r="H156" s="75">
        <v>18132</v>
      </c>
      <c r="R156" s="51"/>
    </row>
    <row r="157" spans="1:18" s="8" customFormat="1" ht="12.75">
      <c r="A157" s="63"/>
      <c r="B157" s="57" t="s">
        <v>256</v>
      </c>
      <c r="C157" s="6"/>
      <c r="D157" s="7" t="s">
        <v>13</v>
      </c>
      <c r="E157" s="7" t="s">
        <v>19</v>
      </c>
      <c r="F157" s="7" t="s">
        <v>255</v>
      </c>
      <c r="G157" s="7" t="s">
        <v>244</v>
      </c>
      <c r="H157" s="75">
        <f>H158</f>
        <v>231</v>
      </c>
      <c r="R157" s="51"/>
    </row>
    <row r="158" spans="1:18" s="8" customFormat="1" ht="26.25">
      <c r="A158" s="63"/>
      <c r="B158" s="9" t="s">
        <v>51</v>
      </c>
      <c r="C158" s="6"/>
      <c r="D158" s="7" t="s">
        <v>13</v>
      </c>
      <c r="E158" s="7" t="s">
        <v>19</v>
      </c>
      <c r="F158" s="7" t="s">
        <v>255</v>
      </c>
      <c r="G158" s="7" t="s">
        <v>52</v>
      </c>
      <c r="H158" s="75">
        <v>231</v>
      </c>
      <c r="R158" s="51"/>
    </row>
    <row r="159" spans="1:18" s="8" customFormat="1" ht="26.25" customHeight="1">
      <c r="A159" s="63"/>
      <c r="B159" s="9" t="s">
        <v>166</v>
      </c>
      <c r="C159" s="6"/>
      <c r="D159" s="7" t="s">
        <v>13</v>
      </c>
      <c r="E159" s="7" t="s">
        <v>19</v>
      </c>
      <c r="F159" s="7" t="s">
        <v>165</v>
      </c>
      <c r="G159" s="7" t="s">
        <v>8</v>
      </c>
      <c r="H159" s="75">
        <f>H160</f>
        <v>10360</v>
      </c>
      <c r="R159" s="51"/>
    </row>
    <row r="160" spans="1:18" s="8" customFormat="1" ht="26.25">
      <c r="A160" s="63"/>
      <c r="B160" s="9" t="s">
        <v>51</v>
      </c>
      <c r="C160" s="6"/>
      <c r="D160" s="7" t="s">
        <v>13</v>
      </c>
      <c r="E160" s="7" t="s">
        <v>19</v>
      </c>
      <c r="F160" s="7" t="s">
        <v>165</v>
      </c>
      <c r="G160" s="7" t="s">
        <v>52</v>
      </c>
      <c r="H160" s="75">
        <v>10360</v>
      </c>
      <c r="R160" s="51"/>
    </row>
    <row r="161" spans="1:18" s="8" customFormat="1" ht="26.25">
      <c r="A161" s="63"/>
      <c r="B161" s="9" t="s">
        <v>277</v>
      </c>
      <c r="C161" s="6"/>
      <c r="D161" s="7" t="s">
        <v>13</v>
      </c>
      <c r="E161" s="7" t="s">
        <v>19</v>
      </c>
      <c r="F161" s="7" t="s">
        <v>274</v>
      </c>
      <c r="G161" s="7" t="s">
        <v>8</v>
      </c>
      <c r="H161" s="75">
        <f>H162</f>
        <v>5259</v>
      </c>
      <c r="R161" s="51"/>
    </row>
    <row r="162" spans="1:18" s="8" customFormat="1" ht="39">
      <c r="A162" s="63"/>
      <c r="B162" s="9" t="s">
        <v>236</v>
      </c>
      <c r="C162" s="6"/>
      <c r="D162" s="7" t="s">
        <v>13</v>
      </c>
      <c r="E162" s="7" t="s">
        <v>19</v>
      </c>
      <c r="F162" s="7" t="s">
        <v>274</v>
      </c>
      <c r="G162" s="7" t="s">
        <v>199</v>
      </c>
      <c r="H162" s="75">
        <v>5259</v>
      </c>
      <c r="R162" s="51"/>
    </row>
    <row r="163" spans="1:18" s="8" customFormat="1" ht="28.5" customHeight="1">
      <c r="A163" s="63"/>
      <c r="B163" s="9" t="s">
        <v>63</v>
      </c>
      <c r="C163" s="23"/>
      <c r="D163" s="25" t="s">
        <v>13</v>
      </c>
      <c r="E163" s="25" t="s">
        <v>36</v>
      </c>
      <c r="F163" s="7" t="s">
        <v>41</v>
      </c>
      <c r="G163" s="7" t="s">
        <v>8</v>
      </c>
      <c r="H163" s="75">
        <f>H164+H166+H171+H173+H168</f>
        <v>62226.5</v>
      </c>
      <c r="R163" s="51"/>
    </row>
    <row r="164" spans="1:18" s="8" customFormat="1" ht="28.5" customHeight="1">
      <c r="A164" s="63"/>
      <c r="B164" s="9" t="s">
        <v>85</v>
      </c>
      <c r="C164" s="23"/>
      <c r="D164" s="25" t="s">
        <v>13</v>
      </c>
      <c r="E164" s="25" t="s">
        <v>36</v>
      </c>
      <c r="F164" s="7" t="s">
        <v>86</v>
      </c>
      <c r="G164" s="7" t="s">
        <v>8</v>
      </c>
      <c r="H164" s="75">
        <f>H165</f>
        <v>7571.5</v>
      </c>
      <c r="R164" s="51"/>
    </row>
    <row r="165" spans="1:18" s="8" customFormat="1" ht="15" customHeight="1">
      <c r="A165" s="63"/>
      <c r="B165" s="9" t="s">
        <v>110</v>
      </c>
      <c r="C165" s="23"/>
      <c r="D165" s="25" t="s">
        <v>13</v>
      </c>
      <c r="E165" s="25" t="s">
        <v>36</v>
      </c>
      <c r="F165" s="7" t="s">
        <v>86</v>
      </c>
      <c r="G165" s="7" t="s">
        <v>111</v>
      </c>
      <c r="H165" s="75">
        <v>7571.5</v>
      </c>
      <c r="R165" s="51"/>
    </row>
    <row r="166" spans="1:18" s="8" customFormat="1" ht="79.5" customHeight="1">
      <c r="A166" s="63"/>
      <c r="B166" s="9" t="s">
        <v>121</v>
      </c>
      <c r="C166" s="6"/>
      <c r="D166" s="7" t="s">
        <v>13</v>
      </c>
      <c r="E166" s="7" t="s">
        <v>36</v>
      </c>
      <c r="F166" s="7" t="s">
        <v>64</v>
      </c>
      <c r="G166" s="7" t="s">
        <v>8</v>
      </c>
      <c r="H166" s="75">
        <f>H167</f>
        <v>16095</v>
      </c>
      <c r="R166" s="51"/>
    </row>
    <row r="167" spans="1:18" s="8" customFormat="1" ht="26.25">
      <c r="A167" s="63"/>
      <c r="B167" s="9" t="s">
        <v>51</v>
      </c>
      <c r="C167" s="6"/>
      <c r="D167" s="7" t="s">
        <v>13</v>
      </c>
      <c r="E167" s="7" t="s">
        <v>36</v>
      </c>
      <c r="F167" s="7" t="s">
        <v>64</v>
      </c>
      <c r="G167" s="7" t="s">
        <v>52</v>
      </c>
      <c r="H167" s="75">
        <v>16095</v>
      </c>
      <c r="R167" s="51"/>
    </row>
    <row r="168" spans="1:8" ht="12.75">
      <c r="A168" s="63"/>
      <c r="B168" s="9" t="s">
        <v>188</v>
      </c>
      <c r="C168" s="6"/>
      <c r="D168" s="7" t="s">
        <v>13</v>
      </c>
      <c r="E168" s="7" t="s">
        <v>36</v>
      </c>
      <c r="F168" s="7" t="s">
        <v>185</v>
      </c>
      <c r="G168" s="7" t="s">
        <v>8</v>
      </c>
      <c r="H168" s="75">
        <f>H169</f>
        <v>3028</v>
      </c>
    </row>
    <row r="169" spans="1:8" ht="52.5">
      <c r="A169" s="63"/>
      <c r="B169" s="9" t="s">
        <v>187</v>
      </c>
      <c r="C169" s="6"/>
      <c r="D169" s="7" t="s">
        <v>13</v>
      </c>
      <c r="E169" s="7" t="s">
        <v>36</v>
      </c>
      <c r="F169" s="7" t="s">
        <v>185</v>
      </c>
      <c r="G169" s="7" t="s">
        <v>186</v>
      </c>
      <c r="H169" s="75">
        <v>3028</v>
      </c>
    </row>
    <row r="170" spans="1:18" s="8" customFormat="1" ht="26.25">
      <c r="A170" s="63"/>
      <c r="B170" s="9" t="s">
        <v>232</v>
      </c>
      <c r="C170" s="6"/>
      <c r="D170" s="7" t="s">
        <v>13</v>
      </c>
      <c r="E170" s="7" t="s">
        <v>36</v>
      </c>
      <c r="F170" s="7" t="s">
        <v>210</v>
      </c>
      <c r="G170" s="7" t="s">
        <v>8</v>
      </c>
      <c r="H170" s="75">
        <f>H171+H173</f>
        <v>35532</v>
      </c>
      <c r="R170" s="51"/>
    </row>
    <row r="171" spans="1:18" s="8" customFormat="1" ht="26.25">
      <c r="A171" s="63"/>
      <c r="B171" s="9" t="s">
        <v>200</v>
      </c>
      <c r="C171" s="6"/>
      <c r="D171" s="7" t="s">
        <v>13</v>
      </c>
      <c r="E171" s="7" t="s">
        <v>36</v>
      </c>
      <c r="F171" s="7" t="s">
        <v>222</v>
      </c>
      <c r="G171" s="7" t="s">
        <v>8</v>
      </c>
      <c r="H171" s="75">
        <f>H172</f>
        <v>33097</v>
      </c>
      <c r="R171" s="51"/>
    </row>
    <row r="172" spans="1:18" s="8" customFormat="1" ht="26.25">
      <c r="A172" s="63"/>
      <c r="B172" s="9" t="s">
        <v>118</v>
      </c>
      <c r="C172" s="6"/>
      <c r="D172" s="7" t="s">
        <v>13</v>
      </c>
      <c r="E172" s="7" t="s">
        <v>36</v>
      </c>
      <c r="F172" s="7" t="s">
        <v>222</v>
      </c>
      <c r="G172" s="7" t="s">
        <v>106</v>
      </c>
      <c r="H172" s="75">
        <v>33097</v>
      </c>
      <c r="R172" s="51"/>
    </row>
    <row r="173" spans="1:18" s="8" customFormat="1" ht="26.25">
      <c r="A173" s="63"/>
      <c r="B173" s="9" t="s">
        <v>233</v>
      </c>
      <c r="C173" s="6"/>
      <c r="D173" s="7" t="s">
        <v>13</v>
      </c>
      <c r="E173" s="7" t="s">
        <v>36</v>
      </c>
      <c r="F173" s="7" t="s">
        <v>221</v>
      </c>
      <c r="G173" s="7" t="s">
        <v>8</v>
      </c>
      <c r="H173" s="75">
        <f>H174</f>
        <v>2435</v>
      </c>
      <c r="R173" s="51"/>
    </row>
    <row r="174" spans="1:18" s="8" customFormat="1" ht="26.25">
      <c r="A174" s="63"/>
      <c r="B174" s="9" t="s">
        <v>118</v>
      </c>
      <c r="C174" s="6"/>
      <c r="D174" s="7" t="s">
        <v>13</v>
      </c>
      <c r="E174" s="7" t="s">
        <v>36</v>
      </c>
      <c r="F174" s="7" t="s">
        <v>221</v>
      </c>
      <c r="G174" s="7" t="s">
        <v>106</v>
      </c>
      <c r="H174" s="75">
        <v>2435</v>
      </c>
      <c r="R174" s="51"/>
    </row>
    <row r="175" spans="1:18" s="33" customFormat="1" ht="26.25">
      <c r="A175" s="64">
        <v>9</v>
      </c>
      <c r="B175" s="47" t="s">
        <v>39</v>
      </c>
      <c r="C175" s="18" t="s">
        <v>108</v>
      </c>
      <c r="D175" s="48"/>
      <c r="E175" s="48"/>
      <c r="F175" s="48"/>
      <c r="G175" s="48"/>
      <c r="H175" s="76">
        <f>H176</f>
        <v>312001</v>
      </c>
      <c r="R175" s="52"/>
    </row>
    <row r="176" spans="1:18" s="33" customFormat="1" ht="15" customHeight="1">
      <c r="A176" s="62"/>
      <c r="B176" s="5" t="s">
        <v>21</v>
      </c>
      <c r="C176" s="14"/>
      <c r="D176" s="26" t="s">
        <v>13</v>
      </c>
      <c r="E176" s="26" t="s">
        <v>9</v>
      </c>
      <c r="F176" s="26" t="s">
        <v>41</v>
      </c>
      <c r="G176" s="26" t="s">
        <v>8</v>
      </c>
      <c r="H176" s="74">
        <f>H177+H180</f>
        <v>312001</v>
      </c>
      <c r="R176" s="52"/>
    </row>
    <row r="177" spans="1:18" s="8" customFormat="1" ht="15" customHeight="1">
      <c r="A177" s="63"/>
      <c r="B177" s="9" t="s">
        <v>22</v>
      </c>
      <c r="C177" s="6"/>
      <c r="D177" s="7" t="s">
        <v>13</v>
      </c>
      <c r="E177" s="7" t="s">
        <v>7</v>
      </c>
      <c r="F177" s="7" t="s">
        <v>41</v>
      </c>
      <c r="G177" s="7" t="s">
        <v>8</v>
      </c>
      <c r="H177" s="75">
        <f>H178</f>
        <v>310415</v>
      </c>
      <c r="R177" s="51"/>
    </row>
    <row r="178" spans="1:8" ht="12.75">
      <c r="A178" s="63"/>
      <c r="B178" s="9" t="s">
        <v>23</v>
      </c>
      <c r="C178" s="6"/>
      <c r="D178" s="7" t="s">
        <v>13</v>
      </c>
      <c r="E178" s="7" t="s">
        <v>7</v>
      </c>
      <c r="F178" s="7" t="s">
        <v>67</v>
      </c>
      <c r="G178" s="7" t="s">
        <v>8</v>
      </c>
      <c r="H178" s="75">
        <f>H179</f>
        <v>310415</v>
      </c>
    </row>
    <row r="179" spans="1:8" ht="26.25">
      <c r="A179" s="63"/>
      <c r="B179" s="9" t="s">
        <v>51</v>
      </c>
      <c r="C179" s="6"/>
      <c r="D179" s="7" t="s">
        <v>13</v>
      </c>
      <c r="E179" s="7" t="s">
        <v>7</v>
      </c>
      <c r="F179" s="7" t="s">
        <v>67</v>
      </c>
      <c r="G179" s="7" t="s">
        <v>52</v>
      </c>
      <c r="H179" s="75">
        <v>310415</v>
      </c>
    </row>
    <row r="180" spans="1:8" ht="26.25">
      <c r="A180" s="63"/>
      <c r="B180" s="9" t="s">
        <v>63</v>
      </c>
      <c r="C180" s="6"/>
      <c r="D180" s="7" t="s">
        <v>13</v>
      </c>
      <c r="E180" s="7" t="s">
        <v>36</v>
      </c>
      <c r="F180" s="7" t="s">
        <v>41</v>
      </c>
      <c r="G180" s="7" t="s">
        <v>8</v>
      </c>
      <c r="H180" s="75">
        <f>H181+H184</f>
        <v>1586</v>
      </c>
    </row>
    <row r="181" spans="1:8" ht="26.25">
      <c r="A181" s="63"/>
      <c r="B181" s="9" t="s">
        <v>232</v>
      </c>
      <c r="C181" s="6"/>
      <c r="D181" s="7" t="s">
        <v>13</v>
      </c>
      <c r="E181" s="7" t="s">
        <v>36</v>
      </c>
      <c r="F181" s="7" t="s">
        <v>210</v>
      </c>
      <c r="G181" s="7" t="s">
        <v>8</v>
      </c>
      <c r="H181" s="75">
        <f>H182</f>
        <v>594</v>
      </c>
    </row>
    <row r="182" spans="1:8" ht="26.25">
      <c r="A182" s="63"/>
      <c r="B182" s="9" t="s">
        <v>200</v>
      </c>
      <c r="C182" s="6"/>
      <c r="D182" s="7" t="s">
        <v>13</v>
      </c>
      <c r="E182" s="7" t="s">
        <v>36</v>
      </c>
      <c r="F182" s="7" t="s">
        <v>222</v>
      </c>
      <c r="G182" s="7" t="s">
        <v>8</v>
      </c>
      <c r="H182" s="75">
        <f>H183</f>
        <v>594</v>
      </c>
    </row>
    <row r="183" spans="1:8" ht="26.25">
      <c r="A183" s="63"/>
      <c r="B183" s="9" t="s">
        <v>118</v>
      </c>
      <c r="C183" s="6"/>
      <c r="D183" s="7" t="s">
        <v>13</v>
      </c>
      <c r="E183" s="7" t="s">
        <v>36</v>
      </c>
      <c r="F183" s="7" t="s">
        <v>222</v>
      </c>
      <c r="G183" s="7" t="s">
        <v>106</v>
      </c>
      <c r="H183" s="75">
        <v>594</v>
      </c>
    </row>
    <row r="184" spans="1:8" ht="12.75">
      <c r="A184" s="63"/>
      <c r="B184" s="9" t="s">
        <v>188</v>
      </c>
      <c r="C184" s="6"/>
      <c r="D184" s="7" t="s">
        <v>13</v>
      </c>
      <c r="E184" s="7" t="s">
        <v>36</v>
      </c>
      <c r="F184" s="7" t="s">
        <v>185</v>
      </c>
      <c r="G184" s="7" t="s">
        <v>8</v>
      </c>
      <c r="H184" s="75">
        <f>H185</f>
        <v>992</v>
      </c>
    </row>
    <row r="185" spans="1:8" ht="52.5">
      <c r="A185" s="63"/>
      <c r="B185" s="9" t="s">
        <v>187</v>
      </c>
      <c r="C185" s="6"/>
      <c r="D185" s="7" t="s">
        <v>13</v>
      </c>
      <c r="E185" s="7" t="s">
        <v>36</v>
      </c>
      <c r="F185" s="7" t="s">
        <v>185</v>
      </c>
      <c r="G185" s="7" t="s">
        <v>186</v>
      </c>
      <c r="H185" s="75">
        <f>992</f>
        <v>992</v>
      </c>
    </row>
    <row r="186" spans="1:18" s="27" customFormat="1" ht="30" customHeight="1">
      <c r="A186" s="64">
        <v>10</v>
      </c>
      <c r="B186" s="47" t="s">
        <v>239</v>
      </c>
      <c r="C186" s="18" t="s">
        <v>153</v>
      </c>
      <c r="D186" s="48"/>
      <c r="E186" s="48"/>
      <c r="F186" s="48"/>
      <c r="G186" s="48"/>
      <c r="H186" s="76">
        <f>H187+H202</f>
        <v>101798</v>
      </c>
      <c r="R186" s="52"/>
    </row>
    <row r="187" spans="1:18" s="27" customFormat="1" ht="12.75">
      <c r="A187" s="62"/>
      <c r="B187" s="5" t="s">
        <v>21</v>
      </c>
      <c r="C187" s="14"/>
      <c r="D187" s="26" t="s">
        <v>13</v>
      </c>
      <c r="E187" s="26" t="s">
        <v>9</v>
      </c>
      <c r="F187" s="26" t="s">
        <v>41</v>
      </c>
      <c r="G187" s="26" t="s">
        <v>8</v>
      </c>
      <c r="H187" s="75">
        <f>H188+H191+H196</f>
        <v>91525</v>
      </c>
      <c r="R187" s="52"/>
    </row>
    <row r="188" spans="1:8" ht="12.75">
      <c r="A188" s="63"/>
      <c r="B188" s="9" t="s">
        <v>35</v>
      </c>
      <c r="C188" s="6"/>
      <c r="D188" s="7" t="s">
        <v>13</v>
      </c>
      <c r="E188" s="7" t="s">
        <v>19</v>
      </c>
      <c r="F188" s="7" t="s">
        <v>41</v>
      </c>
      <c r="G188" s="7" t="s">
        <v>8</v>
      </c>
      <c r="H188" s="75">
        <f>H189</f>
        <v>70140</v>
      </c>
    </row>
    <row r="189" spans="1:8" ht="26.25">
      <c r="A189" s="63"/>
      <c r="B189" s="9" t="s">
        <v>26</v>
      </c>
      <c r="C189" s="6"/>
      <c r="D189" s="7" t="s">
        <v>13</v>
      </c>
      <c r="E189" s="7" t="s">
        <v>19</v>
      </c>
      <c r="F189" s="7" t="s">
        <v>62</v>
      </c>
      <c r="G189" s="7" t="s">
        <v>8</v>
      </c>
      <c r="H189" s="75">
        <f>H190</f>
        <v>70140</v>
      </c>
    </row>
    <row r="190" spans="1:8" ht="26.25">
      <c r="A190" s="63"/>
      <c r="B190" s="9" t="s">
        <v>51</v>
      </c>
      <c r="C190" s="6"/>
      <c r="D190" s="7" t="s">
        <v>13</v>
      </c>
      <c r="E190" s="7" t="s">
        <v>19</v>
      </c>
      <c r="F190" s="7" t="s">
        <v>62</v>
      </c>
      <c r="G190" s="7" t="s">
        <v>52</v>
      </c>
      <c r="H190" s="75">
        <v>70140</v>
      </c>
    </row>
    <row r="191" spans="1:8" ht="26.25">
      <c r="A191" s="63"/>
      <c r="B191" s="9" t="s">
        <v>65</v>
      </c>
      <c r="C191" s="6"/>
      <c r="D191" s="7" t="s">
        <v>13</v>
      </c>
      <c r="E191" s="7" t="s">
        <v>13</v>
      </c>
      <c r="F191" s="7" t="s">
        <v>41</v>
      </c>
      <c r="G191" s="7" t="s">
        <v>8</v>
      </c>
      <c r="H191" s="75">
        <f>H192+H194</f>
        <v>14140</v>
      </c>
    </row>
    <row r="192" spans="1:8" ht="26.25">
      <c r="A192" s="63"/>
      <c r="B192" s="9" t="s">
        <v>85</v>
      </c>
      <c r="C192" s="6"/>
      <c r="D192" s="7" t="s">
        <v>13</v>
      </c>
      <c r="E192" s="7" t="s">
        <v>13</v>
      </c>
      <c r="F192" s="7" t="s">
        <v>86</v>
      </c>
      <c r="G192" s="7" t="s">
        <v>8</v>
      </c>
      <c r="H192" s="75">
        <f>H193</f>
        <v>6004</v>
      </c>
    </row>
    <row r="193" spans="1:8" ht="12.75">
      <c r="A193" s="63"/>
      <c r="B193" s="9" t="s">
        <v>110</v>
      </c>
      <c r="C193" s="6"/>
      <c r="D193" s="7" t="s">
        <v>13</v>
      </c>
      <c r="E193" s="7" t="s">
        <v>13</v>
      </c>
      <c r="F193" s="7" t="s">
        <v>86</v>
      </c>
      <c r="G193" s="7" t="s">
        <v>111</v>
      </c>
      <c r="H193" s="75">
        <v>6004</v>
      </c>
    </row>
    <row r="194" spans="1:8" ht="39">
      <c r="A194" s="63"/>
      <c r="B194" s="9" t="s">
        <v>155</v>
      </c>
      <c r="C194" s="6"/>
      <c r="D194" s="7" t="s">
        <v>13</v>
      </c>
      <c r="E194" s="7" t="s">
        <v>13</v>
      </c>
      <c r="F194" s="7" t="s">
        <v>154</v>
      </c>
      <c r="G194" s="7" t="s">
        <v>8</v>
      </c>
      <c r="H194" s="75">
        <f>H195</f>
        <v>8136</v>
      </c>
    </row>
    <row r="195" spans="1:8" ht="26.25">
      <c r="A195" s="63"/>
      <c r="B195" s="9" t="s">
        <v>51</v>
      </c>
      <c r="C195" s="6"/>
      <c r="D195" s="7" t="s">
        <v>13</v>
      </c>
      <c r="E195" s="7" t="s">
        <v>13</v>
      </c>
      <c r="F195" s="7" t="s">
        <v>154</v>
      </c>
      <c r="G195" s="7" t="s">
        <v>52</v>
      </c>
      <c r="H195" s="75">
        <v>8136</v>
      </c>
    </row>
    <row r="196" spans="1:8" ht="27" customHeight="1">
      <c r="A196" s="63"/>
      <c r="B196" s="9" t="s">
        <v>63</v>
      </c>
      <c r="C196" s="6"/>
      <c r="D196" s="7" t="s">
        <v>13</v>
      </c>
      <c r="E196" s="7" t="s">
        <v>36</v>
      </c>
      <c r="F196" s="7" t="s">
        <v>41</v>
      </c>
      <c r="G196" s="7" t="s">
        <v>8</v>
      </c>
      <c r="H196" s="75">
        <f>H198+H200</f>
        <v>7245</v>
      </c>
    </row>
    <row r="197" spans="1:8" ht="25.5" customHeight="1">
      <c r="A197" s="63"/>
      <c r="B197" s="9" t="s">
        <v>232</v>
      </c>
      <c r="C197" s="6"/>
      <c r="D197" s="7" t="s">
        <v>13</v>
      </c>
      <c r="E197" s="7" t="s">
        <v>36</v>
      </c>
      <c r="F197" s="7" t="s">
        <v>210</v>
      </c>
      <c r="G197" s="7" t="s">
        <v>8</v>
      </c>
      <c r="H197" s="75">
        <f>H198+H200</f>
        <v>7245</v>
      </c>
    </row>
    <row r="198" spans="1:8" ht="25.5" customHeight="1">
      <c r="A198" s="63"/>
      <c r="B198" s="9" t="s">
        <v>200</v>
      </c>
      <c r="C198" s="6"/>
      <c r="D198" s="7" t="s">
        <v>13</v>
      </c>
      <c r="E198" s="7" t="s">
        <v>36</v>
      </c>
      <c r="F198" s="7" t="s">
        <v>222</v>
      </c>
      <c r="G198" s="7" t="s">
        <v>8</v>
      </c>
      <c r="H198" s="75">
        <f>H199</f>
        <v>197</v>
      </c>
    </row>
    <row r="199" spans="1:8" ht="25.5" customHeight="1">
      <c r="A199" s="63"/>
      <c r="B199" s="9" t="s">
        <v>118</v>
      </c>
      <c r="C199" s="6"/>
      <c r="D199" s="7" t="s">
        <v>13</v>
      </c>
      <c r="E199" s="7" t="s">
        <v>36</v>
      </c>
      <c r="F199" s="7" t="s">
        <v>222</v>
      </c>
      <c r="G199" s="7" t="s">
        <v>106</v>
      </c>
      <c r="H199" s="75">
        <v>197</v>
      </c>
    </row>
    <row r="200" spans="1:8" ht="25.5" customHeight="1">
      <c r="A200" s="63"/>
      <c r="B200" s="9" t="s">
        <v>233</v>
      </c>
      <c r="C200" s="6"/>
      <c r="D200" s="7" t="s">
        <v>13</v>
      </c>
      <c r="E200" s="7" t="s">
        <v>36</v>
      </c>
      <c r="F200" s="7" t="s">
        <v>221</v>
      </c>
      <c r="G200" s="7" t="s">
        <v>8</v>
      </c>
      <c r="H200" s="75">
        <f>H201</f>
        <v>7048</v>
      </c>
    </row>
    <row r="201" spans="1:8" ht="28.5" customHeight="1">
      <c r="A201" s="63"/>
      <c r="B201" s="9" t="s">
        <v>118</v>
      </c>
      <c r="C201" s="6"/>
      <c r="D201" s="7" t="s">
        <v>13</v>
      </c>
      <c r="E201" s="7" t="s">
        <v>36</v>
      </c>
      <c r="F201" s="7" t="s">
        <v>221</v>
      </c>
      <c r="G201" s="7" t="s">
        <v>106</v>
      </c>
      <c r="H201" s="75">
        <v>7048</v>
      </c>
    </row>
    <row r="202" spans="1:18" s="27" customFormat="1" ht="12.75">
      <c r="A202" s="62"/>
      <c r="B202" s="5" t="s">
        <v>68</v>
      </c>
      <c r="C202" s="14"/>
      <c r="D202" s="26" t="s">
        <v>36</v>
      </c>
      <c r="E202" s="26" t="s">
        <v>9</v>
      </c>
      <c r="F202" s="26" t="s">
        <v>41</v>
      </c>
      <c r="G202" s="26" t="s">
        <v>8</v>
      </c>
      <c r="H202" s="74">
        <f>H203</f>
        <v>10273</v>
      </c>
      <c r="R202" s="52"/>
    </row>
    <row r="203" spans="1:8" ht="26.25">
      <c r="A203" s="63"/>
      <c r="B203" s="9" t="s">
        <v>212</v>
      </c>
      <c r="C203" s="6"/>
      <c r="D203" s="7" t="s">
        <v>36</v>
      </c>
      <c r="E203" s="7" t="s">
        <v>27</v>
      </c>
      <c r="F203" s="7" t="s">
        <v>41</v>
      </c>
      <c r="G203" s="7" t="s">
        <v>8</v>
      </c>
      <c r="H203" s="75">
        <f>H204</f>
        <v>10273</v>
      </c>
    </row>
    <row r="204" spans="1:8" ht="30" customHeight="1">
      <c r="A204" s="63"/>
      <c r="B204" s="9" t="s">
        <v>232</v>
      </c>
      <c r="C204" s="6"/>
      <c r="D204" s="7" t="s">
        <v>36</v>
      </c>
      <c r="E204" s="7" t="s">
        <v>27</v>
      </c>
      <c r="F204" s="7" t="s">
        <v>210</v>
      </c>
      <c r="G204" s="7" t="s">
        <v>8</v>
      </c>
      <c r="H204" s="75">
        <f>H205+H207</f>
        <v>10273</v>
      </c>
    </row>
    <row r="205" spans="1:8" ht="29.25" customHeight="1">
      <c r="A205" s="63"/>
      <c r="B205" s="9" t="s">
        <v>200</v>
      </c>
      <c r="C205" s="6"/>
      <c r="D205" s="7" t="s">
        <v>36</v>
      </c>
      <c r="E205" s="7" t="s">
        <v>27</v>
      </c>
      <c r="F205" s="7" t="s">
        <v>222</v>
      </c>
      <c r="G205" s="7" t="s">
        <v>8</v>
      </c>
      <c r="H205" s="75">
        <f>H206</f>
        <v>3173</v>
      </c>
    </row>
    <row r="206" spans="1:8" ht="40.5" customHeight="1">
      <c r="A206" s="63"/>
      <c r="B206" s="9" t="s">
        <v>142</v>
      </c>
      <c r="C206" s="6"/>
      <c r="D206" s="7" t="s">
        <v>36</v>
      </c>
      <c r="E206" s="7" t="s">
        <v>27</v>
      </c>
      <c r="F206" s="7" t="s">
        <v>222</v>
      </c>
      <c r="G206" s="7" t="s">
        <v>69</v>
      </c>
      <c r="H206" s="75">
        <v>3173</v>
      </c>
    </row>
    <row r="207" spans="1:8" ht="57" customHeight="1">
      <c r="A207" s="63"/>
      <c r="B207" s="9" t="s">
        <v>209</v>
      </c>
      <c r="C207" s="6"/>
      <c r="D207" s="7" t="s">
        <v>36</v>
      </c>
      <c r="E207" s="7" t="s">
        <v>27</v>
      </c>
      <c r="F207" s="7" t="s">
        <v>223</v>
      </c>
      <c r="G207" s="7" t="s">
        <v>8</v>
      </c>
      <c r="H207" s="75">
        <f>H208</f>
        <v>7100</v>
      </c>
    </row>
    <row r="208" spans="1:8" ht="39">
      <c r="A208" s="63"/>
      <c r="B208" s="9" t="s">
        <v>142</v>
      </c>
      <c r="C208" s="6"/>
      <c r="D208" s="7" t="s">
        <v>36</v>
      </c>
      <c r="E208" s="7" t="s">
        <v>27</v>
      </c>
      <c r="F208" s="7" t="s">
        <v>223</v>
      </c>
      <c r="G208" s="7" t="s">
        <v>69</v>
      </c>
      <c r="H208" s="75">
        <v>7100</v>
      </c>
    </row>
    <row r="209" spans="1:18" s="27" customFormat="1" ht="26.25">
      <c r="A209" s="64">
        <v>11</v>
      </c>
      <c r="B209" s="47" t="s">
        <v>156</v>
      </c>
      <c r="C209" s="18" t="s">
        <v>168</v>
      </c>
      <c r="D209" s="48"/>
      <c r="E209" s="48"/>
      <c r="F209" s="48"/>
      <c r="G209" s="48"/>
      <c r="H209" s="76">
        <f>H210</f>
        <v>4581</v>
      </c>
      <c r="R209" s="52"/>
    </row>
    <row r="210" spans="1:18" s="27" customFormat="1" ht="18" customHeight="1">
      <c r="A210" s="62"/>
      <c r="B210" s="5" t="s">
        <v>21</v>
      </c>
      <c r="C210" s="14"/>
      <c r="D210" s="26" t="s">
        <v>13</v>
      </c>
      <c r="E210" s="26" t="s">
        <v>9</v>
      </c>
      <c r="F210" s="26" t="s">
        <v>41</v>
      </c>
      <c r="G210" s="26" t="s">
        <v>8</v>
      </c>
      <c r="H210" s="74">
        <f>H211</f>
        <v>4581</v>
      </c>
      <c r="R210" s="52"/>
    </row>
    <row r="211" spans="1:8" ht="21.75" customHeight="1">
      <c r="A211" s="63"/>
      <c r="B211" s="9" t="s">
        <v>35</v>
      </c>
      <c r="C211" s="6"/>
      <c r="D211" s="7" t="s">
        <v>13</v>
      </c>
      <c r="E211" s="7" t="s">
        <v>19</v>
      </c>
      <c r="F211" s="7" t="s">
        <v>41</v>
      </c>
      <c r="G211" s="7" t="s">
        <v>8</v>
      </c>
      <c r="H211" s="75">
        <f>H212</f>
        <v>4581</v>
      </c>
    </row>
    <row r="212" spans="1:8" ht="26.25">
      <c r="A212" s="63"/>
      <c r="B212" s="9" t="s">
        <v>26</v>
      </c>
      <c r="C212" s="6"/>
      <c r="D212" s="7" t="s">
        <v>13</v>
      </c>
      <c r="E212" s="7" t="s">
        <v>19</v>
      </c>
      <c r="F212" s="7" t="s">
        <v>62</v>
      </c>
      <c r="G212" s="7" t="s">
        <v>8</v>
      </c>
      <c r="H212" s="75">
        <f>H213</f>
        <v>4581</v>
      </c>
    </row>
    <row r="213" spans="1:8" ht="26.25">
      <c r="A213" s="63"/>
      <c r="B213" s="9" t="s">
        <v>51</v>
      </c>
      <c r="C213" s="6"/>
      <c r="D213" s="7" t="s">
        <v>13</v>
      </c>
      <c r="E213" s="7" t="s">
        <v>19</v>
      </c>
      <c r="F213" s="7" t="s">
        <v>62</v>
      </c>
      <c r="G213" s="7" t="s">
        <v>52</v>
      </c>
      <c r="H213" s="75">
        <v>4581</v>
      </c>
    </row>
    <row r="214" spans="1:18" s="27" customFormat="1" ht="26.25">
      <c r="A214" s="64">
        <v>12</v>
      </c>
      <c r="B214" s="47" t="s">
        <v>157</v>
      </c>
      <c r="C214" s="18" t="s">
        <v>169</v>
      </c>
      <c r="D214" s="48"/>
      <c r="E214" s="48"/>
      <c r="F214" s="48"/>
      <c r="G214" s="48"/>
      <c r="H214" s="76">
        <f>H215</f>
        <v>17003</v>
      </c>
      <c r="R214" s="52"/>
    </row>
    <row r="215" spans="1:18" s="27" customFormat="1" ht="19.5" customHeight="1">
      <c r="A215" s="62"/>
      <c r="B215" s="5" t="s">
        <v>21</v>
      </c>
      <c r="C215" s="14"/>
      <c r="D215" s="26" t="s">
        <v>13</v>
      </c>
      <c r="E215" s="26" t="s">
        <v>9</v>
      </c>
      <c r="F215" s="26" t="s">
        <v>41</v>
      </c>
      <c r="G215" s="26" t="s">
        <v>8</v>
      </c>
      <c r="H215" s="74">
        <f>H216</f>
        <v>17003</v>
      </c>
      <c r="R215" s="52"/>
    </row>
    <row r="216" spans="1:8" ht="18.75" customHeight="1">
      <c r="A216" s="63"/>
      <c r="B216" s="9" t="s">
        <v>35</v>
      </c>
      <c r="C216" s="6"/>
      <c r="D216" s="7" t="s">
        <v>13</v>
      </c>
      <c r="E216" s="7" t="s">
        <v>19</v>
      </c>
      <c r="F216" s="7" t="s">
        <v>41</v>
      </c>
      <c r="G216" s="7" t="s">
        <v>8</v>
      </c>
      <c r="H216" s="75">
        <f>H217</f>
        <v>17003</v>
      </c>
    </row>
    <row r="217" spans="1:8" ht="27" customHeight="1">
      <c r="A217" s="63"/>
      <c r="B217" s="9" t="s">
        <v>26</v>
      </c>
      <c r="C217" s="6"/>
      <c r="D217" s="7" t="s">
        <v>13</v>
      </c>
      <c r="E217" s="7" t="s">
        <v>19</v>
      </c>
      <c r="F217" s="7" t="s">
        <v>62</v>
      </c>
      <c r="G217" s="7" t="s">
        <v>8</v>
      </c>
      <c r="H217" s="75">
        <f>H218</f>
        <v>17003</v>
      </c>
    </row>
    <row r="218" spans="1:8" ht="28.5" customHeight="1">
      <c r="A218" s="63"/>
      <c r="B218" s="9" t="s">
        <v>51</v>
      </c>
      <c r="C218" s="6"/>
      <c r="D218" s="7" t="s">
        <v>13</v>
      </c>
      <c r="E218" s="7" t="s">
        <v>19</v>
      </c>
      <c r="F218" s="7" t="s">
        <v>62</v>
      </c>
      <c r="G218" s="7" t="s">
        <v>52</v>
      </c>
      <c r="H218" s="75">
        <v>17003</v>
      </c>
    </row>
    <row r="219" spans="1:18" s="27" customFormat="1" ht="18" customHeight="1">
      <c r="A219" s="64">
        <v>13</v>
      </c>
      <c r="B219" s="47" t="s">
        <v>264</v>
      </c>
      <c r="C219" s="18" t="s">
        <v>170</v>
      </c>
      <c r="D219" s="48"/>
      <c r="E219" s="48"/>
      <c r="F219" s="48"/>
      <c r="G219" s="48"/>
      <c r="H219" s="76">
        <f>H220</f>
        <v>12721</v>
      </c>
      <c r="R219" s="52"/>
    </row>
    <row r="220" spans="1:18" s="27" customFormat="1" ht="15.75" customHeight="1">
      <c r="A220" s="62"/>
      <c r="B220" s="5" t="s">
        <v>21</v>
      </c>
      <c r="C220" s="14"/>
      <c r="D220" s="26" t="s">
        <v>13</v>
      </c>
      <c r="E220" s="26" t="s">
        <v>9</v>
      </c>
      <c r="F220" s="26" t="s">
        <v>41</v>
      </c>
      <c r="G220" s="26" t="s">
        <v>8</v>
      </c>
      <c r="H220" s="74">
        <f>H221</f>
        <v>12721</v>
      </c>
      <c r="R220" s="52"/>
    </row>
    <row r="221" spans="1:8" ht="18" customHeight="1">
      <c r="A221" s="63"/>
      <c r="B221" s="9" t="s">
        <v>35</v>
      </c>
      <c r="C221" s="6"/>
      <c r="D221" s="7" t="s">
        <v>13</v>
      </c>
      <c r="E221" s="7" t="s">
        <v>19</v>
      </c>
      <c r="F221" s="7" t="s">
        <v>41</v>
      </c>
      <c r="G221" s="7" t="s">
        <v>8</v>
      </c>
      <c r="H221" s="75">
        <f>H222</f>
        <v>12721</v>
      </c>
    </row>
    <row r="222" spans="1:8" ht="35.25" customHeight="1">
      <c r="A222" s="63"/>
      <c r="B222" s="9" t="s">
        <v>26</v>
      </c>
      <c r="C222" s="6"/>
      <c r="D222" s="7" t="s">
        <v>13</v>
      </c>
      <c r="E222" s="7" t="s">
        <v>19</v>
      </c>
      <c r="F222" s="7" t="s">
        <v>62</v>
      </c>
      <c r="G222" s="7" t="s">
        <v>8</v>
      </c>
      <c r="H222" s="75">
        <f>H223</f>
        <v>12721</v>
      </c>
    </row>
    <row r="223" spans="1:8" ht="33" customHeight="1">
      <c r="A223" s="63"/>
      <c r="B223" s="9" t="s">
        <v>51</v>
      </c>
      <c r="C223" s="6"/>
      <c r="D223" s="7" t="s">
        <v>13</v>
      </c>
      <c r="E223" s="7" t="s">
        <v>19</v>
      </c>
      <c r="F223" s="7" t="s">
        <v>62</v>
      </c>
      <c r="G223" s="7" t="s">
        <v>52</v>
      </c>
      <c r="H223" s="75">
        <v>12721</v>
      </c>
    </row>
    <row r="224" spans="1:18" s="27" customFormat="1" ht="18.75" customHeight="1">
      <c r="A224" s="64">
        <v>14</v>
      </c>
      <c r="B224" s="47" t="s">
        <v>158</v>
      </c>
      <c r="C224" s="18" t="s">
        <v>171</v>
      </c>
      <c r="D224" s="48"/>
      <c r="E224" s="48"/>
      <c r="F224" s="48"/>
      <c r="G224" s="48"/>
      <c r="H224" s="76">
        <f>H225</f>
        <v>13322</v>
      </c>
      <c r="R224" s="52"/>
    </row>
    <row r="225" spans="1:18" s="27" customFormat="1" ht="15" customHeight="1">
      <c r="A225" s="62"/>
      <c r="B225" s="5" t="s">
        <v>21</v>
      </c>
      <c r="C225" s="14"/>
      <c r="D225" s="26" t="s">
        <v>13</v>
      </c>
      <c r="E225" s="26" t="s">
        <v>9</v>
      </c>
      <c r="F225" s="26" t="s">
        <v>41</v>
      </c>
      <c r="G225" s="26" t="s">
        <v>8</v>
      </c>
      <c r="H225" s="74">
        <f>H226</f>
        <v>13322</v>
      </c>
      <c r="R225" s="52"/>
    </row>
    <row r="226" spans="1:8" ht="18" customHeight="1">
      <c r="A226" s="63"/>
      <c r="B226" s="9" t="s">
        <v>35</v>
      </c>
      <c r="C226" s="6"/>
      <c r="D226" s="7" t="s">
        <v>13</v>
      </c>
      <c r="E226" s="7" t="s">
        <v>19</v>
      </c>
      <c r="F226" s="7" t="s">
        <v>41</v>
      </c>
      <c r="G226" s="7" t="s">
        <v>8</v>
      </c>
      <c r="H226" s="75">
        <f>H228</f>
        <v>13322</v>
      </c>
    </row>
    <row r="227" spans="1:8" ht="27" customHeight="1">
      <c r="A227" s="63"/>
      <c r="B227" s="9" t="s">
        <v>26</v>
      </c>
      <c r="C227" s="6"/>
      <c r="D227" s="7" t="s">
        <v>13</v>
      </c>
      <c r="E227" s="7" t="s">
        <v>19</v>
      </c>
      <c r="F227" s="7" t="s">
        <v>62</v>
      </c>
      <c r="G227" s="7" t="s">
        <v>8</v>
      </c>
      <c r="H227" s="75">
        <f>H228</f>
        <v>13322</v>
      </c>
    </row>
    <row r="228" spans="1:8" ht="29.25" customHeight="1">
      <c r="A228" s="63"/>
      <c r="B228" s="9" t="s">
        <v>51</v>
      </c>
      <c r="C228" s="6"/>
      <c r="D228" s="7" t="s">
        <v>13</v>
      </c>
      <c r="E228" s="7" t="s">
        <v>19</v>
      </c>
      <c r="F228" s="7" t="s">
        <v>62</v>
      </c>
      <c r="G228" s="7" t="s">
        <v>52</v>
      </c>
      <c r="H228" s="75">
        <v>13322</v>
      </c>
    </row>
    <row r="229" spans="1:18" s="27" customFormat="1" ht="68.25" customHeight="1">
      <c r="A229" s="64">
        <v>15</v>
      </c>
      <c r="B229" s="47" t="s">
        <v>234</v>
      </c>
      <c r="C229" s="18" t="s">
        <v>172</v>
      </c>
      <c r="D229" s="48"/>
      <c r="E229" s="48"/>
      <c r="F229" s="48"/>
      <c r="G229" s="48"/>
      <c r="H229" s="76">
        <f>H230</f>
        <v>8633</v>
      </c>
      <c r="R229" s="52"/>
    </row>
    <row r="230" spans="1:18" s="27" customFormat="1" ht="30" customHeight="1">
      <c r="A230" s="62"/>
      <c r="B230" s="5" t="s">
        <v>70</v>
      </c>
      <c r="C230" s="18"/>
      <c r="D230" s="26" t="s">
        <v>14</v>
      </c>
      <c r="E230" s="26" t="s">
        <v>9</v>
      </c>
      <c r="F230" s="26" t="s">
        <v>41</v>
      </c>
      <c r="G230" s="26" t="s">
        <v>8</v>
      </c>
      <c r="H230" s="75">
        <f>H231</f>
        <v>8633</v>
      </c>
      <c r="R230" s="52"/>
    </row>
    <row r="231" spans="1:8" ht="17.25" customHeight="1">
      <c r="A231" s="63"/>
      <c r="B231" s="9" t="s">
        <v>71</v>
      </c>
      <c r="C231" s="10"/>
      <c r="D231" s="7" t="s">
        <v>14</v>
      </c>
      <c r="E231" s="7" t="s">
        <v>7</v>
      </c>
      <c r="F231" s="7" t="s">
        <v>41</v>
      </c>
      <c r="G231" s="7" t="s">
        <v>8</v>
      </c>
      <c r="H231" s="75">
        <f>H232</f>
        <v>8633</v>
      </c>
    </row>
    <row r="232" spans="1:8" ht="21" customHeight="1">
      <c r="A232" s="63"/>
      <c r="B232" s="9" t="s">
        <v>30</v>
      </c>
      <c r="C232" s="14"/>
      <c r="D232" s="7" t="s">
        <v>14</v>
      </c>
      <c r="E232" s="7" t="s">
        <v>7</v>
      </c>
      <c r="F232" s="7" t="s">
        <v>107</v>
      </c>
      <c r="G232" s="7" t="s">
        <v>8</v>
      </c>
      <c r="H232" s="75">
        <f>H233</f>
        <v>8633</v>
      </c>
    </row>
    <row r="233" spans="1:8" ht="27" customHeight="1">
      <c r="A233" s="63"/>
      <c r="B233" s="9" t="s">
        <v>51</v>
      </c>
      <c r="C233" s="6"/>
      <c r="D233" s="7" t="s">
        <v>14</v>
      </c>
      <c r="E233" s="7" t="s">
        <v>7</v>
      </c>
      <c r="F233" s="7" t="s">
        <v>107</v>
      </c>
      <c r="G233" s="7" t="s">
        <v>52</v>
      </c>
      <c r="H233" s="75">
        <v>8633</v>
      </c>
    </row>
    <row r="234" spans="1:18" s="27" customFormat="1" ht="54.75" customHeight="1">
      <c r="A234" s="64">
        <v>16</v>
      </c>
      <c r="B234" s="47" t="s">
        <v>159</v>
      </c>
      <c r="C234" s="18" t="s">
        <v>173</v>
      </c>
      <c r="D234" s="48"/>
      <c r="E234" s="48"/>
      <c r="F234" s="48"/>
      <c r="G234" s="48"/>
      <c r="H234" s="76">
        <f>H235</f>
        <v>12030</v>
      </c>
      <c r="R234" s="52"/>
    </row>
    <row r="235" spans="1:18" s="27" customFormat="1" ht="27" customHeight="1">
      <c r="A235" s="62"/>
      <c r="B235" s="5" t="s">
        <v>70</v>
      </c>
      <c r="C235" s="18"/>
      <c r="D235" s="26" t="s">
        <v>14</v>
      </c>
      <c r="E235" s="26" t="s">
        <v>9</v>
      </c>
      <c r="F235" s="26" t="s">
        <v>41</v>
      </c>
      <c r="G235" s="26" t="s">
        <v>8</v>
      </c>
      <c r="H235" s="74">
        <f>H236</f>
        <v>12030</v>
      </c>
      <c r="R235" s="52"/>
    </row>
    <row r="236" spans="1:8" ht="18" customHeight="1">
      <c r="A236" s="63"/>
      <c r="B236" s="9" t="s">
        <v>71</v>
      </c>
      <c r="C236" s="10"/>
      <c r="D236" s="7" t="s">
        <v>14</v>
      </c>
      <c r="E236" s="7" t="s">
        <v>7</v>
      </c>
      <c r="F236" s="7" t="s">
        <v>41</v>
      </c>
      <c r="G236" s="7" t="s">
        <v>8</v>
      </c>
      <c r="H236" s="75">
        <f>H237</f>
        <v>12030</v>
      </c>
    </row>
    <row r="237" spans="1:8" ht="18.75" customHeight="1">
      <c r="A237" s="63"/>
      <c r="B237" s="9" t="s">
        <v>30</v>
      </c>
      <c r="C237" s="14"/>
      <c r="D237" s="7" t="s">
        <v>14</v>
      </c>
      <c r="E237" s="7" t="s">
        <v>7</v>
      </c>
      <c r="F237" s="7" t="s">
        <v>107</v>
      </c>
      <c r="G237" s="7" t="s">
        <v>8</v>
      </c>
      <c r="H237" s="75">
        <f>H238</f>
        <v>12030</v>
      </c>
    </row>
    <row r="238" spans="1:8" ht="28.5" customHeight="1">
      <c r="A238" s="63"/>
      <c r="B238" s="9" t="s">
        <v>51</v>
      </c>
      <c r="C238" s="6"/>
      <c r="D238" s="7" t="s">
        <v>14</v>
      </c>
      <c r="E238" s="7" t="s">
        <v>7</v>
      </c>
      <c r="F238" s="7" t="s">
        <v>107</v>
      </c>
      <c r="G238" s="7" t="s">
        <v>52</v>
      </c>
      <c r="H238" s="75">
        <v>12030</v>
      </c>
    </row>
    <row r="239" spans="1:18" s="27" customFormat="1" ht="30" customHeight="1">
      <c r="A239" s="64">
        <v>17</v>
      </c>
      <c r="B239" s="47" t="s">
        <v>160</v>
      </c>
      <c r="C239" s="18" t="s">
        <v>174</v>
      </c>
      <c r="D239" s="48"/>
      <c r="E239" s="48"/>
      <c r="F239" s="48"/>
      <c r="G239" s="48"/>
      <c r="H239" s="76">
        <f>H240</f>
        <v>5570</v>
      </c>
      <c r="R239" s="52"/>
    </row>
    <row r="240" spans="1:18" s="27" customFormat="1" ht="29.25" customHeight="1">
      <c r="A240" s="62"/>
      <c r="B240" s="5" t="s">
        <v>70</v>
      </c>
      <c r="C240" s="18"/>
      <c r="D240" s="26" t="s">
        <v>14</v>
      </c>
      <c r="E240" s="26" t="s">
        <v>9</v>
      </c>
      <c r="F240" s="26" t="s">
        <v>41</v>
      </c>
      <c r="G240" s="26" t="s">
        <v>8</v>
      </c>
      <c r="H240" s="74">
        <f>H241</f>
        <v>5570</v>
      </c>
      <c r="R240" s="52"/>
    </row>
    <row r="241" spans="1:8" ht="18.75" customHeight="1">
      <c r="A241" s="63"/>
      <c r="B241" s="9" t="s">
        <v>71</v>
      </c>
      <c r="C241" s="10"/>
      <c r="D241" s="7" t="s">
        <v>14</v>
      </c>
      <c r="E241" s="7" t="s">
        <v>7</v>
      </c>
      <c r="F241" s="7" t="s">
        <v>41</v>
      </c>
      <c r="G241" s="7" t="s">
        <v>8</v>
      </c>
      <c r="H241" s="75">
        <f>H242</f>
        <v>5570</v>
      </c>
    </row>
    <row r="242" spans="1:8" ht="21" customHeight="1">
      <c r="A242" s="63"/>
      <c r="B242" s="9" t="s">
        <v>29</v>
      </c>
      <c r="C242" s="14"/>
      <c r="D242" s="7" t="s">
        <v>14</v>
      </c>
      <c r="E242" s="7" t="s">
        <v>7</v>
      </c>
      <c r="F242" s="7" t="s">
        <v>72</v>
      </c>
      <c r="G242" s="7" t="s">
        <v>8</v>
      </c>
      <c r="H242" s="75">
        <f>H243</f>
        <v>5570</v>
      </c>
    </row>
    <row r="243" spans="1:8" ht="26.25">
      <c r="A243" s="63"/>
      <c r="B243" s="9" t="s">
        <v>51</v>
      </c>
      <c r="C243" s="6"/>
      <c r="D243" s="7" t="s">
        <v>14</v>
      </c>
      <c r="E243" s="7" t="s">
        <v>7</v>
      </c>
      <c r="F243" s="7" t="s">
        <v>72</v>
      </c>
      <c r="G243" s="7" t="s">
        <v>52</v>
      </c>
      <c r="H243" s="75">
        <v>5570</v>
      </c>
    </row>
    <row r="244" spans="1:18" s="27" customFormat="1" ht="17.25" customHeight="1">
      <c r="A244" s="64">
        <v>18</v>
      </c>
      <c r="B244" s="47" t="s">
        <v>258</v>
      </c>
      <c r="C244" s="18" t="s">
        <v>265</v>
      </c>
      <c r="D244" s="48"/>
      <c r="E244" s="48"/>
      <c r="F244" s="48"/>
      <c r="G244" s="48"/>
      <c r="H244" s="76">
        <f>H245</f>
        <v>2804</v>
      </c>
      <c r="R244" s="52"/>
    </row>
    <row r="245" spans="1:18" s="27" customFormat="1" ht="26.25">
      <c r="A245" s="62"/>
      <c r="B245" s="5" t="s">
        <v>70</v>
      </c>
      <c r="C245" s="18"/>
      <c r="D245" s="26" t="s">
        <v>14</v>
      </c>
      <c r="E245" s="26" t="s">
        <v>9</v>
      </c>
      <c r="F245" s="26" t="s">
        <v>41</v>
      </c>
      <c r="G245" s="26" t="s">
        <v>8</v>
      </c>
      <c r="H245" s="75">
        <f>H246</f>
        <v>2804</v>
      </c>
      <c r="R245" s="52"/>
    </row>
    <row r="246" spans="1:8" ht="12.75">
      <c r="A246" s="63"/>
      <c r="B246" s="9" t="s">
        <v>71</v>
      </c>
      <c r="C246" s="10"/>
      <c r="D246" s="7" t="s">
        <v>14</v>
      </c>
      <c r="E246" s="7" t="s">
        <v>7</v>
      </c>
      <c r="F246" s="7" t="s">
        <v>41</v>
      </c>
      <c r="G246" s="7" t="s">
        <v>8</v>
      </c>
      <c r="H246" s="75">
        <f>H247</f>
        <v>2804</v>
      </c>
    </row>
    <row r="247" spans="1:8" ht="42" customHeight="1">
      <c r="A247" s="63"/>
      <c r="B247" s="9" t="s">
        <v>207</v>
      </c>
      <c r="C247" s="14"/>
      <c r="D247" s="7" t="s">
        <v>14</v>
      </c>
      <c r="E247" s="7" t="s">
        <v>7</v>
      </c>
      <c r="F247" s="7" t="s">
        <v>77</v>
      </c>
      <c r="G247" s="7" t="s">
        <v>8</v>
      </c>
      <c r="H247" s="75">
        <f>H248</f>
        <v>2804</v>
      </c>
    </row>
    <row r="248" spans="1:8" ht="39" customHeight="1">
      <c r="A248" s="63"/>
      <c r="B248" s="9" t="s">
        <v>125</v>
      </c>
      <c r="C248" s="6"/>
      <c r="D248" s="7" t="s">
        <v>14</v>
      </c>
      <c r="E248" s="7" t="s">
        <v>7</v>
      </c>
      <c r="F248" s="7" t="s">
        <v>77</v>
      </c>
      <c r="G248" s="7" t="s">
        <v>124</v>
      </c>
      <c r="H248" s="75">
        <v>2804</v>
      </c>
    </row>
    <row r="249" spans="1:18" s="27" customFormat="1" ht="21" customHeight="1">
      <c r="A249" s="64">
        <v>19</v>
      </c>
      <c r="B249" s="47" t="s">
        <v>162</v>
      </c>
      <c r="C249" s="18" t="s">
        <v>175</v>
      </c>
      <c r="D249" s="48"/>
      <c r="E249" s="48"/>
      <c r="F249" s="48"/>
      <c r="G249" s="48"/>
      <c r="H249" s="76">
        <f>H250</f>
        <v>1867</v>
      </c>
      <c r="R249" s="52"/>
    </row>
    <row r="250" spans="1:18" s="27" customFormat="1" ht="26.25">
      <c r="A250" s="62"/>
      <c r="B250" s="5" t="s">
        <v>70</v>
      </c>
      <c r="C250" s="18"/>
      <c r="D250" s="26" t="s">
        <v>14</v>
      </c>
      <c r="E250" s="26" t="s">
        <v>9</v>
      </c>
      <c r="F250" s="26" t="s">
        <v>41</v>
      </c>
      <c r="G250" s="26" t="s">
        <v>8</v>
      </c>
      <c r="H250" s="74">
        <f>H251</f>
        <v>1867</v>
      </c>
      <c r="R250" s="52"/>
    </row>
    <row r="251" spans="1:8" ht="12.75">
      <c r="A251" s="63"/>
      <c r="B251" s="9" t="s">
        <v>71</v>
      </c>
      <c r="C251" s="10"/>
      <c r="D251" s="7" t="s">
        <v>14</v>
      </c>
      <c r="E251" s="7" t="s">
        <v>7</v>
      </c>
      <c r="F251" s="7" t="s">
        <v>41</v>
      </c>
      <c r="G251" s="7" t="s">
        <v>8</v>
      </c>
      <c r="H251" s="75">
        <f>H252</f>
        <v>1867</v>
      </c>
    </row>
    <row r="252" spans="1:8" ht="45" customHeight="1">
      <c r="A252" s="63"/>
      <c r="B252" s="9" t="s">
        <v>73</v>
      </c>
      <c r="C252" s="14"/>
      <c r="D252" s="7" t="s">
        <v>14</v>
      </c>
      <c r="E252" s="7" t="s">
        <v>7</v>
      </c>
      <c r="F252" s="7" t="s">
        <v>74</v>
      </c>
      <c r="G252" s="7" t="s">
        <v>8</v>
      </c>
      <c r="H252" s="75">
        <f>H253</f>
        <v>1867</v>
      </c>
    </row>
    <row r="253" spans="1:8" ht="26.25">
      <c r="A253" s="63"/>
      <c r="B253" s="9" t="s">
        <v>51</v>
      </c>
      <c r="C253" s="6"/>
      <c r="D253" s="7" t="s">
        <v>14</v>
      </c>
      <c r="E253" s="7" t="s">
        <v>7</v>
      </c>
      <c r="F253" s="7" t="s">
        <v>74</v>
      </c>
      <c r="G253" s="7" t="s">
        <v>52</v>
      </c>
      <c r="H253" s="75">
        <v>1867</v>
      </c>
    </row>
    <row r="254" spans="1:18" s="27" customFormat="1" ht="20.25" customHeight="1">
      <c r="A254" s="64">
        <v>20</v>
      </c>
      <c r="B254" s="47" t="s">
        <v>235</v>
      </c>
      <c r="C254" s="18" t="s">
        <v>176</v>
      </c>
      <c r="D254" s="48"/>
      <c r="E254" s="48"/>
      <c r="F254" s="48"/>
      <c r="G254" s="48"/>
      <c r="H254" s="76">
        <f>H255</f>
        <v>25609</v>
      </c>
      <c r="R254" s="52"/>
    </row>
    <row r="255" spans="1:18" s="27" customFormat="1" ht="26.25">
      <c r="A255" s="62"/>
      <c r="B255" s="5" t="s">
        <v>70</v>
      </c>
      <c r="C255" s="18"/>
      <c r="D255" s="26" t="s">
        <v>14</v>
      </c>
      <c r="E255" s="26" t="s">
        <v>9</v>
      </c>
      <c r="F255" s="26" t="s">
        <v>41</v>
      </c>
      <c r="G255" s="26" t="s">
        <v>8</v>
      </c>
      <c r="H255" s="74">
        <f>H256</f>
        <v>25609</v>
      </c>
      <c r="R255" s="52"/>
    </row>
    <row r="256" spans="1:8" ht="12.75">
      <c r="A256" s="63"/>
      <c r="B256" s="9" t="s">
        <v>71</v>
      </c>
      <c r="C256" s="10"/>
      <c r="D256" s="7" t="s">
        <v>14</v>
      </c>
      <c r="E256" s="7" t="s">
        <v>7</v>
      </c>
      <c r="F256" s="7" t="s">
        <v>41</v>
      </c>
      <c r="G256" s="7" t="s">
        <v>8</v>
      </c>
      <c r="H256" s="75">
        <f>H257</f>
        <v>25609</v>
      </c>
    </row>
    <row r="257" spans="1:8" ht="39" customHeight="1">
      <c r="A257" s="63"/>
      <c r="B257" s="9" t="s">
        <v>73</v>
      </c>
      <c r="C257" s="14"/>
      <c r="D257" s="7" t="s">
        <v>14</v>
      </c>
      <c r="E257" s="7" t="s">
        <v>7</v>
      </c>
      <c r="F257" s="7" t="s">
        <v>74</v>
      </c>
      <c r="G257" s="7" t="s">
        <v>8</v>
      </c>
      <c r="H257" s="75">
        <f>H258</f>
        <v>25609</v>
      </c>
    </row>
    <row r="258" spans="1:8" ht="26.25">
      <c r="A258" s="63"/>
      <c r="B258" s="9" t="s">
        <v>51</v>
      </c>
      <c r="C258" s="6"/>
      <c r="D258" s="7" t="s">
        <v>14</v>
      </c>
      <c r="E258" s="7" t="s">
        <v>7</v>
      </c>
      <c r="F258" s="7" t="s">
        <v>74</v>
      </c>
      <c r="G258" s="7" t="s">
        <v>52</v>
      </c>
      <c r="H258" s="75">
        <v>25609</v>
      </c>
    </row>
    <row r="259" spans="1:18" s="31" customFormat="1" ht="21" customHeight="1">
      <c r="A259" s="64">
        <v>21</v>
      </c>
      <c r="B259" s="47" t="s">
        <v>127</v>
      </c>
      <c r="C259" s="18" t="s">
        <v>177</v>
      </c>
      <c r="D259" s="48"/>
      <c r="E259" s="48"/>
      <c r="F259" s="48"/>
      <c r="G259" s="48"/>
      <c r="H259" s="76">
        <f>SUM(H260)</f>
        <v>4472</v>
      </c>
      <c r="R259" s="53"/>
    </row>
    <row r="260" spans="1:18" s="27" customFormat="1" ht="26.25">
      <c r="A260" s="62"/>
      <c r="B260" s="5" t="s">
        <v>70</v>
      </c>
      <c r="C260" s="18"/>
      <c r="D260" s="26" t="s">
        <v>14</v>
      </c>
      <c r="E260" s="26" t="s">
        <v>9</v>
      </c>
      <c r="F260" s="26" t="s">
        <v>41</v>
      </c>
      <c r="G260" s="26" t="s">
        <v>8</v>
      </c>
      <c r="H260" s="74">
        <f>SUM(H261)</f>
        <v>4472</v>
      </c>
      <c r="R260" s="52"/>
    </row>
    <row r="261" spans="1:8" ht="19.5" customHeight="1">
      <c r="A261" s="63"/>
      <c r="B261" s="9" t="s">
        <v>123</v>
      </c>
      <c r="C261" s="6"/>
      <c r="D261" s="7" t="s">
        <v>14</v>
      </c>
      <c r="E261" s="7" t="s">
        <v>7</v>
      </c>
      <c r="F261" s="7" t="s">
        <v>41</v>
      </c>
      <c r="G261" s="7" t="s">
        <v>8</v>
      </c>
      <c r="H261" s="75">
        <f>SUM(H262)</f>
        <v>4472</v>
      </c>
    </row>
    <row r="262" spans="1:8" ht="39">
      <c r="A262" s="63"/>
      <c r="B262" s="9" t="s">
        <v>75</v>
      </c>
      <c r="C262" s="14"/>
      <c r="D262" s="7" t="s">
        <v>14</v>
      </c>
      <c r="E262" s="7" t="s">
        <v>7</v>
      </c>
      <c r="F262" s="7" t="s">
        <v>76</v>
      </c>
      <c r="G262" s="7" t="s">
        <v>8</v>
      </c>
      <c r="H262" s="75">
        <f>SUM(H263)</f>
        <v>4472</v>
      </c>
    </row>
    <row r="263" spans="1:8" ht="26.25">
      <c r="A263" s="63"/>
      <c r="B263" s="9" t="s">
        <v>51</v>
      </c>
      <c r="C263" s="6"/>
      <c r="D263" s="7" t="s">
        <v>14</v>
      </c>
      <c r="E263" s="7" t="s">
        <v>7</v>
      </c>
      <c r="F263" s="7" t="s">
        <v>76</v>
      </c>
      <c r="G263" s="7" t="s">
        <v>52</v>
      </c>
      <c r="H263" s="75">
        <f>4366+106</f>
        <v>4472</v>
      </c>
    </row>
    <row r="264" spans="1:18" s="30" customFormat="1" ht="15" customHeight="1">
      <c r="A264" s="64">
        <v>22</v>
      </c>
      <c r="B264" s="47" t="s">
        <v>242</v>
      </c>
      <c r="C264" s="18" t="s">
        <v>34</v>
      </c>
      <c r="D264" s="48"/>
      <c r="E264" s="48"/>
      <c r="F264" s="48"/>
      <c r="G264" s="48"/>
      <c r="H264" s="76">
        <f>H265</f>
        <v>75761</v>
      </c>
      <c r="R264" s="53"/>
    </row>
    <row r="265" spans="1:18" s="33" customFormat="1" ht="30" customHeight="1">
      <c r="A265" s="64"/>
      <c r="B265" s="5" t="s">
        <v>57</v>
      </c>
      <c r="C265" s="14"/>
      <c r="D265" s="26" t="s">
        <v>20</v>
      </c>
      <c r="E265" s="26" t="s">
        <v>9</v>
      </c>
      <c r="F265" s="26" t="s">
        <v>41</v>
      </c>
      <c r="G265" s="26" t="s">
        <v>8</v>
      </c>
      <c r="H265" s="74">
        <f>SUM(H266)</f>
        <v>75761</v>
      </c>
      <c r="R265" s="52"/>
    </row>
    <row r="266" spans="1:18" s="8" customFormat="1" ht="12.75">
      <c r="A266" s="65"/>
      <c r="B266" s="9" t="s">
        <v>12</v>
      </c>
      <c r="C266" s="18"/>
      <c r="D266" s="7" t="s">
        <v>78</v>
      </c>
      <c r="E266" s="7" t="s">
        <v>19</v>
      </c>
      <c r="F266" s="7" t="s">
        <v>41</v>
      </c>
      <c r="G266" s="7" t="s">
        <v>8</v>
      </c>
      <c r="H266" s="75">
        <f>SUM(H267)</f>
        <v>75761</v>
      </c>
      <c r="R266" s="51"/>
    </row>
    <row r="267" spans="1:18" s="8" customFormat="1" ht="28.5" customHeight="1">
      <c r="A267" s="65"/>
      <c r="B267" s="9" t="s">
        <v>79</v>
      </c>
      <c r="C267" s="6"/>
      <c r="D267" s="7" t="s">
        <v>20</v>
      </c>
      <c r="E267" s="7" t="s">
        <v>19</v>
      </c>
      <c r="F267" s="7" t="s">
        <v>59</v>
      </c>
      <c r="G267" s="7" t="s">
        <v>8</v>
      </c>
      <c r="H267" s="75">
        <f>SUM(H268:H273)</f>
        <v>75761</v>
      </c>
      <c r="R267" s="51"/>
    </row>
    <row r="268" spans="1:18" s="8" customFormat="1" ht="18.75" customHeight="1">
      <c r="A268" s="65"/>
      <c r="B268" s="9" t="s">
        <v>133</v>
      </c>
      <c r="C268" s="6"/>
      <c r="D268" s="7" t="s">
        <v>20</v>
      </c>
      <c r="E268" s="7" t="s">
        <v>19</v>
      </c>
      <c r="F268" s="7" t="s">
        <v>59</v>
      </c>
      <c r="G268" s="7" t="s">
        <v>129</v>
      </c>
      <c r="H268" s="75">
        <v>1965</v>
      </c>
      <c r="R268" s="51"/>
    </row>
    <row r="269" spans="1:18" s="8" customFormat="1" ht="21" customHeight="1">
      <c r="A269" s="65"/>
      <c r="B269" s="9" t="s">
        <v>134</v>
      </c>
      <c r="C269" s="6"/>
      <c r="D269" s="7" t="s">
        <v>20</v>
      </c>
      <c r="E269" s="7" t="s">
        <v>19</v>
      </c>
      <c r="F269" s="7" t="s">
        <v>59</v>
      </c>
      <c r="G269" s="7" t="s">
        <v>130</v>
      </c>
      <c r="H269" s="75">
        <v>2277</v>
      </c>
      <c r="R269" s="51"/>
    </row>
    <row r="270" spans="1:18" s="8" customFormat="1" ht="51.75" customHeight="1">
      <c r="A270" s="65"/>
      <c r="B270" s="9" t="s">
        <v>135</v>
      </c>
      <c r="C270" s="6"/>
      <c r="D270" s="7" t="s">
        <v>20</v>
      </c>
      <c r="E270" s="7" t="s">
        <v>19</v>
      </c>
      <c r="F270" s="7" t="s">
        <v>59</v>
      </c>
      <c r="G270" s="7" t="s">
        <v>131</v>
      </c>
      <c r="H270" s="75">
        <v>46296</v>
      </c>
      <c r="R270" s="51"/>
    </row>
    <row r="271" spans="1:18" s="8" customFormat="1" ht="12.75">
      <c r="A271" s="65"/>
      <c r="B271" s="9" t="s">
        <v>136</v>
      </c>
      <c r="C271" s="6"/>
      <c r="D271" s="7" t="s">
        <v>20</v>
      </c>
      <c r="E271" s="7" t="s">
        <v>19</v>
      </c>
      <c r="F271" s="7" t="s">
        <v>59</v>
      </c>
      <c r="G271" s="7" t="s">
        <v>132</v>
      </c>
      <c r="H271" s="75">
        <v>3332</v>
      </c>
      <c r="R271" s="51"/>
    </row>
    <row r="272" spans="1:18" s="8" customFormat="1" ht="54.75" customHeight="1">
      <c r="A272" s="65"/>
      <c r="B272" s="9" t="s">
        <v>80</v>
      </c>
      <c r="C272" s="6"/>
      <c r="D272" s="7" t="s">
        <v>20</v>
      </c>
      <c r="E272" s="7" t="s">
        <v>19</v>
      </c>
      <c r="F272" s="7" t="s">
        <v>59</v>
      </c>
      <c r="G272" s="7" t="s">
        <v>81</v>
      </c>
      <c r="H272" s="75">
        <v>20110</v>
      </c>
      <c r="R272" s="51"/>
    </row>
    <row r="273" spans="1:18" s="8" customFormat="1" ht="52.5" customHeight="1">
      <c r="A273" s="65"/>
      <c r="B273" s="57" t="s">
        <v>250</v>
      </c>
      <c r="C273" s="6"/>
      <c r="D273" s="7" t="s">
        <v>20</v>
      </c>
      <c r="E273" s="7" t="s">
        <v>19</v>
      </c>
      <c r="F273" s="7" t="s">
        <v>59</v>
      </c>
      <c r="G273" s="7" t="s">
        <v>251</v>
      </c>
      <c r="H273" s="75">
        <v>1781</v>
      </c>
      <c r="R273" s="51"/>
    </row>
    <row r="274" spans="1:18" s="30" customFormat="1" ht="13.5">
      <c r="A274" s="64">
        <v>23</v>
      </c>
      <c r="B274" s="47" t="s">
        <v>243</v>
      </c>
      <c r="C274" s="18" t="s">
        <v>245</v>
      </c>
      <c r="D274" s="26"/>
      <c r="E274" s="26"/>
      <c r="F274" s="26"/>
      <c r="G274" s="26"/>
      <c r="H274" s="76">
        <f>H275</f>
        <v>2680</v>
      </c>
      <c r="R274" s="53"/>
    </row>
    <row r="275" spans="1:18" s="27" customFormat="1" ht="12.75">
      <c r="A275" s="62"/>
      <c r="B275" s="5" t="s">
        <v>83</v>
      </c>
      <c r="C275" s="14"/>
      <c r="D275" s="26" t="s">
        <v>7</v>
      </c>
      <c r="E275" s="26" t="s">
        <v>9</v>
      </c>
      <c r="F275" s="26" t="s">
        <v>41</v>
      </c>
      <c r="G275" s="56" t="s">
        <v>8</v>
      </c>
      <c r="H275" s="74">
        <f>H276</f>
        <v>2680</v>
      </c>
      <c r="R275" s="52"/>
    </row>
    <row r="276" spans="1:8" ht="26.25">
      <c r="A276" s="63"/>
      <c r="B276" s="9" t="s">
        <v>82</v>
      </c>
      <c r="C276" s="6"/>
      <c r="D276" s="7" t="s">
        <v>7</v>
      </c>
      <c r="E276" s="7" t="s">
        <v>28</v>
      </c>
      <c r="F276" s="7" t="s">
        <v>41</v>
      </c>
      <c r="G276" s="55" t="s">
        <v>8</v>
      </c>
      <c r="H276" s="75">
        <f>H277</f>
        <v>2680</v>
      </c>
    </row>
    <row r="277" spans="1:8" ht="39">
      <c r="A277" s="63"/>
      <c r="B277" s="9" t="s">
        <v>75</v>
      </c>
      <c r="C277" s="6"/>
      <c r="D277" s="7" t="s">
        <v>7</v>
      </c>
      <c r="E277" s="7" t="s">
        <v>28</v>
      </c>
      <c r="F277" s="7" t="s">
        <v>76</v>
      </c>
      <c r="G277" s="55" t="s">
        <v>244</v>
      </c>
      <c r="H277" s="75">
        <f>H278</f>
        <v>2680</v>
      </c>
    </row>
    <row r="278" spans="1:8" ht="26.25">
      <c r="A278" s="63"/>
      <c r="B278" s="9" t="s">
        <v>51</v>
      </c>
      <c r="C278" s="6"/>
      <c r="D278" s="7" t="s">
        <v>7</v>
      </c>
      <c r="E278" s="7" t="s">
        <v>28</v>
      </c>
      <c r="F278" s="7" t="s">
        <v>76</v>
      </c>
      <c r="G278" s="55" t="s">
        <v>52</v>
      </c>
      <c r="H278" s="75">
        <v>2680</v>
      </c>
    </row>
    <row r="279" spans="1:18" s="27" customFormat="1" ht="36.75" customHeight="1">
      <c r="A279" s="64">
        <v>24</v>
      </c>
      <c r="B279" s="47" t="s">
        <v>259</v>
      </c>
      <c r="C279" s="18" t="s">
        <v>267</v>
      </c>
      <c r="D279" s="48"/>
      <c r="E279" s="48"/>
      <c r="F279" s="48"/>
      <c r="G279" s="48"/>
      <c r="H279" s="76">
        <f>H280</f>
        <v>5411</v>
      </c>
      <c r="R279" s="52"/>
    </row>
    <row r="280" spans="1:18" s="27" customFormat="1" ht="26.25">
      <c r="A280" s="62"/>
      <c r="B280" s="5" t="s">
        <v>70</v>
      </c>
      <c r="C280" s="18"/>
      <c r="D280" s="26" t="s">
        <v>14</v>
      </c>
      <c r="E280" s="26" t="s">
        <v>9</v>
      </c>
      <c r="F280" s="26" t="s">
        <v>41</v>
      </c>
      <c r="G280" s="26" t="s">
        <v>8</v>
      </c>
      <c r="H280" s="75">
        <f>H281</f>
        <v>5411</v>
      </c>
      <c r="R280" s="52"/>
    </row>
    <row r="281" spans="1:8" ht="12.75">
      <c r="A281" s="63"/>
      <c r="B281" s="9" t="s">
        <v>71</v>
      </c>
      <c r="C281" s="10"/>
      <c r="D281" s="7" t="s">
        <v>14</v>
      </c>
      <c r="E281" s="7" t="s">
        <v>7</v>
      </c>
      <c r="F281" s="7" t="s">
        <v>41</v>
      </c>
      <c r="G281" s="7" t="s">
        <v>8</v>
      </c>
      <c r="H281" s="75">
        <f>H282</f>
        <v>5411</v>
      </c>
    </row>
    <row r="282" spans="1:8" ht="42" customHeight="1">
      <c r="A282" s="63"/>
      <c r="B282" s="9" t="s">
        <v>207</v>
      </c>
      <c r="C282" s="14"/>
      <c r="D282" s="7" t="s">
        <v>14</v>
      </c>
      <c r="E282" s="7" t="s">
        <v>7</v>
      </c>
      <c r="F282" s="7" t="s">
        <v>77</v>
      </c>
      <c r="G282" s="7" t="s">
        <v>8</v>
      </c>
      <c r="H282" s="75">
        <f>H283</f>
        <v>5411</v>
      </c>
    </row>
    <row r="283" spans="1:8" ht="39" customHeight="1">
      <c r="A283" s="63"/>
      <c r="B283" s="9" t="s">
        <v>125</v>
      </c>
      <c r="C283" s="6"/>
      <c r="D283" s="7" t="s">
        <v>14</v>
      </c>
      <c r="E283" s="7" t="s">
        <v>7</v>
      </c>
      <c r="F283" s="7" t="s">
        <v>77</v>
      </c>
      <c r="G283" s="7" t="s">
        <v>124</v>
      </c>
      <c r="H283" s="75">
        <v>5411</v>
      </c>
    </row>
    <row r="284" spans="1:18" s="27" customFormat="1" ht="24" customHeight="1">
      <c r="A284" s="64">
        <v>25</v>
      </c>
      <c r="B284" s="59" t="s">
        <v>260</v>
      </c>
      <c r="C284" s="18" t="s">
        <v>266</v>
      </c>
      <c r="D284" s="48"/>
      <c r="E284" s="48"/>
      <c r="F284" s="48"/>
      <c r="G284" s="48"/>
      <c r="H284" s="76">
        <f>H285</f>
        <v>3700</v>
      </c>
      <c r="R284" s="52"/>
    </row>
    <row r="285" spans="1:18" s="27" customFormat="1" ht="26.25">
      <c r="A285" s="62"/>
      <c r="B285" s="5" t="s">
        <v>70</v>
      </c>
      <c r="C285" s="18"/>
      <c r="D285" s="26" t="s">
        <v>14</v>
      </c>
      <c r="E285" s="26" t="s">
        <v>9</v>
      </c>
      <c r="F285" s="26" t="s">
        <v>41</v>
      </c>
      <c r="G285" s="26" t="s">
        <v>8</v>
      </c>
      <c r="H285" s="75">
        <f>H286</f>
        <v>3700</v>
      </c>
      <c r="R285" s="52"/>
    </row>
    <row r="286" spans="1:18" s="19" customFormat="1" ht="12.75">
      <c r="A286" s="63"/>
      <c r="B286" s="9" t="s">
        <v>194</v>
      </c>
      <c r="C286" s="34"/>
      <c r="D286" s="7" t="s">
        <v>14</v>
      </c>
      <c r="E286" s="7" t="s">
        <v>19</v>
      </c>
      <c r="F286" s="7" t="s">
        <v>41</v>
      </c>
      <c r="G286" s="7" t="s">
        <v>8</v>
      </c>
      <c r="H286" s="77">
        <f>H287</f>
        <v>3700</v>
      </c>
      <c r="R286" s="51"/>
    </row>
    <row r="287" spans="1:18" s="19" customFormat="1" ht="39">
      <c r="A287" s="63"/>
      <c r="B287" s="9" t="s">
        <v>207</v>
      </c>
      <c r="C287" s="34"/>
      <c r="D287" s="7" t="s">
        <v>14</v>
      </c>
      <c r="E287" s="7" t="s">
        <v>19</v>
      </c>
      <c r="F287" s="7" t="s">
        <v>77</v>
      </c>
      <c r="G287" s="7" t="s">
        <v>8</v>
      </c>
      <c r="H287" s="77">
        <f>H288</f>
        <v>3700</v>
      </c>
      <c r="R287" s="51"/>
    </row>
    <row r="288" spans="1:18" s="19" customFormat="1" ht="39">
      <c r="A288" s="63"/>
      <c r="B288" s="9" t="s">
        <v>125</v>
      </c>
      <c r="C288" s="34"/>
      <c r="D288" s="7" t="s">
        <v>14</v>
      </c>
      <c r="E288" s="7" t="s">
        <v>19</v>
      </c>
      <c r="F288" s="7" t="s">
        <v>77</v>
      </c>
      <c r="G288" s="7" t="s">
        <v>124</v>
      </c>
      <c r="H288" s="77">
        <v>3700</v>
      </c>
      <c r="R288" s="51"/>
    </row>
    <row r="289" spans="1:18" s="27" customFormat="1" ht="45" customHeight="1">
      <c r="A289" s="64">
        <v>26</v>
      </c>
      <c r="B289" s="59" t="s">
        <v>261</v>
      </c>
      <c r="C289" s="18" t="s">
        <v>268</v>
      </c>
      <c r="D289" s="48"/>
      <c r="E289" s="48"/>
      <c r="F289" s="48"/>
      <c r="G289" s="48"/>
      <c r="H289" s="76">
        <f>H290</f>
        <v>700</v>
      </c>
      <c r="R289" s="52"/>
    </row>
    <row r="290" spans="1:18" s="27" customFormat="1" ht="26.25">
      <c r="A290" s="62"/>
      <c r="B290" s="5" t="s">
        <v>70</v>
      </c>
      <c r="C290" s="18"/>
      <c r="D290" s="26" t="s">
        <v>14</v>
      </c>
      <c r="E290" s="26" t="s">
        <v>9</v>
      </c>
      <c r="F290" s="26" t="s">
        <v>41</v>
      </c>
      <c r="G290" s="26" t="s">
        <v>8</v>
      </c>
      <c r="H290" s="75">
        <f>H291</f>
        <v>700</v>
      </c>
      <c r="R290" s="52"/>
    </row>
    <row r="291" spans="1:18" s="19" customFormat="1" ht="30" customHeight="1">
      <c r="A291" s="63"/>
      <c r="B291" s="9" t="s">
        <v>196</v>
      </c>
      <c r="C291" s="34"/>
      <c r="D291" s="7" t="s">
        <v>14</v>
      </c>
      <c r="E291" s="7" t="s">
        <v>27</v>
      </c>
      <c r="F291" s="7" t="s">
        <v>41</v>
      </c>
      <c r="G291" s="7" t="s">
        <v>8</v>
      </c>
      <c r="H291" s="77">
        <f>H292</f>
        <v>700</v>
      </c>
      <c r="R291" s="51"/>
    </row>
    <row r="292" spans="1:18" s="19" customFormat="1" ht="52.5">
      <c r="A292" s="63"/>
      <c r="B292" s="9" t="s">
        <v>195</v>
      </c>
      <c r="C292" s="34"/>
      <c r="D292" s="7" t="s">
        <v>14</v>
      </c>
      <c r="E292" s="7" t="s">
        <v>27</v>
      </c>
      <c r="F292" s="7" t="s">
        <v>193</v>
      </c>
      <c r="G292" s="7" t="s">
        <v>8</v>
      </c>
      <c r="H292" s="77">
        <f>H293</f>
        <v>700</v>
      </c>
      <c r="R292" s="51"/>
    </row>
    <row r="293" spans="1:18" s="19" customFormat="1" ht="39">
      <c r="A293" s="63"/>
      <c r="B293" s="9" t="s">
        <v>125</v>
      </c>
      <c r="C293" s="34"/>
      <c r="D293" s="7" t="s">
        <v>14</v>
      </c>
      <c r="E293" s="7" t="s">
        <v>27</v>
      </c>
      <c r="F293" s="7" t="s">
        <v>193</v>
      </c>
      <c r="G293" s="7" t="s">
        <v>124</v>
      </c>
      <c r="H293" s="77">
        <v>700</v>
      </c>
      <c r="R293" s="51"/>
    </row>
    <row r="294" spans="1:18" s="27" customFormat="1" ht="23.25" customHeight="1">
      <c r="A294" s="64">
        <v>27</v>
      </c>
      <c r="B294" s="59" t="s">
        <v>262</v>
      </c>
      <c r="C294" s="18" t="s">
        <v>270</v>
      </c>
      <c r="D294" s="48"/>
      <c r="E294" s="48"/>
      <c r="F294" s="48"/>
      <c r="G294" s="48"/>
      <c r="H294" s="76">
        <f>H295</f>
        <v>15152</v>
      </c>
      <c r="R294" s="52"/>
    </row>
    <row r="295" spans="1:18" s="27" customFormat="1" ht="12.75">
      <c r="A295" s="62"/>
      <c r="B295" s="5" t="s">
        <v>68</v>
      </c>
      <c r="C295" s="35"/>
      <c r="D295" s="26" t="s">
        <v>36</v>
      </c>
      <c r="E295" s="26" t="s">
        <v>9</v>
      </c>
      <c r="F295" s="26" t="s">
        <v>41</v>
      </c>
      <c r="G295" s="26" t="s">
        <v>8</v>
      </c>
      <c r="H295" s="79">
        <f>H296</f>
        <v>15152</v>
      </c>
      <c r="R295" s="52"/>
    </row>
    <row r="296" spans="1:18" s="19" customFormat="1" ht="12.75">
      <c r="A296" s="63"/>
      <c r="B296" s="9" t="s">
        <v>122</v>
      </c>
      <c r="C296" s="34"/>
      <c r="D296" s="7" t="s">
        <v>36</v>
      </c>
      <c r="E296" s="7" t="s">
        <v>7</v>
      </c>
      <c r="F296" s="7" t="s">
        <v>149</v>
      </c>
      <c r="G296" s="7" t="s">
        <v>8</v>
      </c>
      <c r="H296" s="77">
        <f>H297+H299</f>
        <v>15152</v>
      </c>
      <c r="R296" s="51"/>
    </row>
    <row r="297" spans="1:18" s="19" customFormat="1" ht="39">
      <c r="A297" s="63"/>
      <c r="B297" s="9" t="s">
        <v>198</v>
      </c>
      <c r="C297" s="34"/>
      <c r="D297" s="7" t="s">
        <v>36</v>
      </c>
      <c r="E297" s="7" t="s">
        <v>7</v>
      </c>
      <c r="F297" s="7" t="s">
        <v>197</v>
      </c>
      <c r="G297" s="7" t="s">
        <v>8</v>
      </c>
      <c r="H297" s="77">
        <f>H298</f>
        <v>10921</v>
      </c>
      <c r="R297" s="51"/>
    </row>
    <row r="298" spans="1:18" s="19" customFormat="1" ht="39">
      <c r="A298" s="63"/>
      <c r="B298" s="9" t="s">
        <v>142</v>
      </c>
      <c r="C298" s="34"/>
      <c r="D298" s="7" t="s">
        <v>36</v>
      </c>
      <c r="E298" s="7" t="s">
        <v>7</v>
      </c>
      <c r="F298" s="7" t="s">
        <v>197</v>
      </c>
      <c r="G298" s="7" t="s">
        <v>69</v>
      </c>
      <c r="H298" s="77">
        <v>10921</v>
      </c>
      <c r="R298" s="51"/>
    </row>
    <row r="299" spans="1:18" s="19" customFormat="1" ht="26.25">
      <c r="A299" s="63"/>
      <c r="B299" s="69" t="s">
        <v>277</v>
      </c>
      <c r="C299" s="34"/>
      <c r="D299" s="7" t="s">
        <v>36</v>
      </c>
      <c r="E299" s="7" t="s">
        <v>7</v>
      </c>
      <c r="F299" s="7" t="s">
        <v>274</v>
      </c>
      <c r="G299" s="7" t="s">
        <v>8</v>
      </c>
      <c r="H299" s="77">
        <f>H300</f>
        <v>4231</v>
      </c>
      <c r="R299" s="51"/>
    </row>
    <row r="300" spans="1:18" s="19" customFormat="1" ht="66">
      <c r="A300" s="63"/>
      <c r="B300" s="70" t="s">
        <v>276</v>
      </c>
      <c r="C300" s="34"/>
      <c r="D300" s="7" t="s">
        <v>36</v>
      </c>
      <c r="E300" s="7" t="s">
        <v>7</v>
      </c>
      <c r="F300" s="7" t="s">
        <v>274</v>
      </c>
      <c r="G300" s="7" t="s">
        <v>275</v>
      </c>
      <c r="H300" s="77">
        <v>4231</v>
      </c>
      <c r="R300" s="51"/>
    </row>
    <row r="301" spans="1:18" s="27" customFormat="1" ht="15" customHeight="1">
      <c r="A301" s="64">
        <v>28</v>
      </c>
      <c r="B301" s="59" t="s">
        <v>263</v>
      </c>
      <c r="C301" s="18" t="s">
        <v>269</v>
      </c>
      <c r="D301" s="48"/>
      <c r="E301" s="48"/>
      <c r="F301" s="48"/>
      <c r="G301" s="48"/>
      <c r="H301" s="76">
        <f>H302</f>
        <v>30000</v>
      </c>
      <c r="R301" s="52"/>
    </row>
    <row r="302" spans="1:18" s="27" customFormat="1" ht="18" customHeight="1">
      <c r="A302" s="62"/>
      <c r="B302" s="5" t="s">
        <v>44</v>
      </c>
      <c r="C302" s="14"/>
      <c r="D302" s="26" t="s">
        <v>27</v>
      </c>
      <c r="E302" s="26" t="s">
        <v>9</v>
      </c>
      <c r="F302" s="26" t="s">
        <v>41</v>
      </c>
      <c r="G302" s="26" t="s">
        <v>8</v>
      </c>
      <c r="H302" s="74">
        <f>H303+H308+H310</f>
        <v>30000</v>
      </c>
      <c r="R302" s="52"/>
    </row>
    <row r="303" spans="1:18" s="19" customFormat="1" ht="18" customHeight="1">
      <c r="A303" s="65"/>
      <c r="B303" s="9" t="s">
        <v>40</v>
      </c>
      <c r="C303" s="6"/>
      <c r="D303" s="7" t="s">
        <v>45</v>
      </c>
      <c r="E303" s="7" t="s">
        <v>14</v>
      </c>
      <c r="F303" s="7" t="s">
        <v>41</v>
      </c>
      <c r="G303" s="7" t="s">
        <v>8</v>
      </c>
      <c r="H303" s="75">
        <f>H304</f>
        <v>30000</v>
      </c>
      <c r="R303" s="51"/>
    </row>
    <row r="304" spans="1:18" s="27" customFormat="1" ht="29.25" customHeight="1">
      <c r="A304" s="62"/>
      <c r="B304" s="9" t="s">
        <v>232</v>
      </c>
      <c r="C304" s="6"/>
      <c r="D304" s="7" t="s">
        <v>27</v>
      </c>
      <c r="E304" s="7" t="s">
        <v>14</v>
      </c>
      <c r="F304" s="7" t="s">
        <v>210</v>
      </c>
      <c r="G304" s="7" t="s">
        <v>8</v>
      </c>
      <c r="H304" s="75">
        <f>H306+H308</f>
        <v>30000</v>
      </c>
      <c r="R304" s="52"/>
    </row>
    <row r="305" spans="1:18" s="27" customFormat="1" ht="41.25" customHeight="1">
      <c r="A305" s="62"/>
      <c r="B305" s="57" t="s">
        <v>254</v>
      </c>
      <c r="C305" s="6"/>
      <c r="D305" s="7" t="s">
        <v>27</v>
      </c>
      <c r="E305" s="7" t="s">
        <v>14</v>
      </c>
      <c r="F305" s="34" t="s">
        <v>253</v>
      </c>
      <c r="G305" s="7" t="s">
        <v>8</v>
      </c>
      <c r="H305" s="75">
        <f>H306</f>
        <v>30000</v>
      </c>
      <c r="R305" s="52"/>
    </row>
    <row r="306" spans="1:18" s="27" customFormat="1" ht="27" customHeight="1">
      <c r="A306" s="62"/>
      <c r="B306" s="57" t="s">
        <v>103</v>
      </c>
      <c r="C306" s="6"/>
      <c r="D306" s="7" t="s">
        <v>27</v>
      </c>
      <c r="E306" s="7" t="s">
        <v>14</v>
      </c>
      <c r="F306" s="34" t="s">
        <v>253</v>
      </c>
      <c r="G306" s="7" t="s">
        <v>102</v>
      </c>
      <c r="H306" s="75">
        <v>30000</v>
      </c>
      <c r="R306" s="52"/>
    </row>
    <row r="307" spans="1:8" ht="27" customHeight="1">
      <c r="A307" s="63"/>
      <c r="B307" s="50" t="s">
        <v>109</v>
      </c>
      <c r="C307" s="34"/>
      <c r="D307" s="40"/>
      <c r="E307" s="40"/>
      <c r="F307" s="40"/>
      <c r="G307" s="41"/>
      <c r="H307" s="80">
        <f>H264+H259+H254+H249+H244+H239+H234+H229+H224+H219+H214+H209+H186+H175+H148+H143+H104+H93+H75+H63+H51+H12+H274+H279+H284+H289+H294+H301</f>
        <v>1918132.9</v>
      </c>
    </row>
    <row r="308" spans="1:2" ht="12.75">
      <c r="A308" s="66"/>
      <c r="B308" s="42"/>
    </row>
    <row r="309" spans="1:18" s="8" customFormat="1" ht="12.75">
      <c r="A309" s="66"/>
      <c r="B309" s="42"/>
      <c r="C309" s="37"/>
      <c r="D309" s="19"/>
      <c r="E309" s="19"/>
      <c r="F309" s="19"/>
      <c r="G309" s="19"/>
      <c r="H309" s="71"/>
      <c r="I309" s="4"/>
      <c r="R309" s="51"/>
    </row>
    <row r="310" spans="1:2" ht="12.75">
      <c r="A310" s="66"/>
      <c r="B310" s="42"/>
    </row>
    <row r="311" spans="1:2" ht="12.75">
      <c r="A311" s="66"/>
      <c r="B311" s="42"/>
    </row>
    <row r="312" spans="1:2" ht="12.75">
      <c r="A312" s="66"/>
      <c r="B312" s="42"/>
    </row>
    <row r="313" spans="1:2" ht="12.75">
      <c r="A313" s="66"/>
      <c r="B313" s="42"/>
    </row>
    <row r="314" spans="1:2" ht="12.75">
      <c r="A314" s="66"/>
      <c r="B314" s="42"/>
    </row>
    <row r="315" spans="1:2" ht="12.75">
      <c r="A315" s="66"/>
      <c r="B315" s="42"/>
    </row>
    <row r="316" spans="1:9" ht="12.75">
      <c r="A316" s="66"/>
      <c r="B316" s="42"/>
      <c r="I316" s="8"/>
    </row>
    <row r="317" spans="1:2" ht="12.75">
      <c r="A317" s="66"/>
      <c r="B317" s="42"/>
    </row>
    <row r="318" spans="1:2" ht="12.75">
      <c r="A318" s="66"/>
      <c r="B318" s="42"/>
    </row>
    <row r="319" spans="1:2" ht="12.75">
      <c r="A319" s="66"/>
      <c r="B319" s="42"/>
    </row>
    <row r="320" ht="12.75">
      <c r="A320" s="66"/>
    </row>
    <row r="321" ht="12.75">
      <c r="A321" s="66"/>
    </row>
    <row r="322" spans="1:18" s="8" customFormat="1" ht="12.75">
      <c r="A322" s="66"/>
      <c r="B322" s="19"/>
      <c r="C322" s="37"/>
      <c r="D322" s="19"/>
      <c r="E322" s="19"/>
      <c r="F322" s="19"/>
      <c r="G322" s="19"/>
      <c r="H322" s="71"/>
      <c r="I322" s="4"/>
      <c r="R322" s="51"/>
    </row>
    <row r="323" ht="12.75">
      <c r="A323" s="66"/>
    </row>
    <row r="324" ht="12.75">
      <c r="A324" s="67"/>
    </row>
    <row r="325" ht="12.75">
      <c r="A325" s="66"/>
    </row>
    <row r="326" ht="12.75">
      <c r="A326" s="66"/>
    </row>
    <row r="327" ht="12.75">
      <c r="A327" s="66"/>
    </row>
    <row r="328" ht="12.75">
      <c r="A328" s="66"/>
    </row>
    <row r="329" ht="12.75">
      <c r="A329" s="66"/>
    </row>
    <row r="330" ht="12.75">
      <c r="A330" s="66"/>
    </row>
    <row r="331" ht="12.75">
      <c r="A331" s="67"/>
    </row>
    <row r="332" ht="12.75">
      <c r="A332" s="66"/>
    </row>
    <row r="333" ht="12.75">
      <c r="A333" s="66"/>
    </row>
    <row r="334" ht="12.75">
      <c r="A334" s="66"/>
    </row>
    <row r="335" ht="12.75">
      <c r="A335" s="67"/>
    </row>
    <row r="336" ht="12.75">
      <c r="A336" s="66"/>
    </row>
    <row r="337" ht="12" customHeight="1"/>
    <row r="338" ht="13.5" customHeight="1"/>
    <row r="339" ht="13.5" customHeight="1"/>
    <row r="340" ht="15" customHeight="1"/>
    <row r="341" ht="12.75" customHeight="1"/>
    <row r="342" ht="15" customHeight="1"/>
    <row r="343" ht="15" customHeight="1">
      <c r="I343" s="8"/>
    </row>
    <row r="344" ht="12" customHeight="1"/>
    <row r="345" ht="17.25" customHeight="1"/>
    <row r="346" ht="14.25" customHeight="1"/>
    <row r="347" ht="15" customHeight="1"/>
    <row r="348" ht="14.25" customHeight="1"/>
    <row r="349" spans="1:18" s="8" customFormat="1" ht="15" customHeight="1">
      <c r="A349" s="60"/>
      <c r="B349" s="19"/>
      <c r="C349" s="37"/>
      <c r="D349" s="19"/>
      <c r="E349" s="19"/>
      <c r="F349" s="19"/>
      <c r="G349" s="19"/>
      <c r="H349" s="71"/>
      <c r="I349" s="4"/>
      <c r="J349" s="20"/>
      <c r="R349" s="51"/>
    </row>
    <row r="350" spans="9:10" ht="15" customHeight="1">
      <c r="I350" s="8"/>
      <c r="J350" s="21"/>
    </row>
    <row r="351" ht="15" customHeight="1">
      <c r="J351" s="21"/>
    </row>
    <row r="352" ht="13.5" customHeight="1">
      <c r="J352" s="21"/>
    </row>
    <row r="353" ht="15" customHeight="1"/>
    <row r="354" ht="12.75">
      <c r="I354" s="8"/>
    </row>
    <row r="356" spans="1:18" s="8" customFormat="1" ht="12.75">
      <c r="A356" s="60"/>
      <c r="B356" s="19"/>
      <c r="C356" s="37"/>
      <c r="D356" s="19"/>
      <c r="E356" s="19"/>
      <c r="F356" s="19"/>
      <c r="G356" s="19"/>
      <c r="H356" s="71"/>
      <c r="I356" s="4"/>
      <c r="R356" s="51"/>
    </row>
    <row r="360" spans="1:18" s="8" customFormat="1" ht="12.75">
      <c r="A360" s="60"/>
      <c r="B360" s="19"/>
      <c r="C360" s="37"/>
      <c r="D360" s="19"/>
      <c r="E360" s="19"/>
      <c r="F360" s="19"/>
      <c r="G360" s="19"/>
      <c r="H360" s="71"/>
      <c r="I360" s="4"/>
      <c r="R360" s="51"/>
    </row>
  </sheetData>
  <mergeCells count="11">
    <mergeCell ref="H10:H11"/>
    <mergeCell ref="A10:A11"/>
    <mergeCell ref="B10:B11"/>
    <mergeCell ref="D10:E10"/>
    <mergeCell ref="F10:F11"/>
    <mergeCell ref="G10:G11"/>
    <mergeCell ref="A6:H6"/>
    <mergeCell ref="E4:H4"/>
    <mergeCell ref="A8:H8"/>
    <mergeCell ref="E3:H3"/>
    <mergeCell ref="A7:H7"/>
  </mergeCells>
  <printOptions/>
  <pageMargins left="0.6692913385826772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d-bop</cp:lastModifiedBy>
  <cp:lastPrinted>2007-02-21T10:23:04Z</cp:lastPrinted>
  <dcterms:created xsi:type="dcterms:W3CDTF">2001-12-18T08:26:18Z</dcterms:created>
  <dcterms:modified xsi:type="dcterms:W3CDTF">2007-03-02T09:39:15Z</dcterms:modified>
  <cp:category/>
  <cp:version/>
  <cp:contentType/>
  <cp:contentStatus/>
</cp:coreProperties>
</file>