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28" windowWidth="9648" windowHeight="6960" activeTab="0"/>
  </bookViews>
  <sheets>
    <sheet name="Лист1" sheetId="1" r:id="rId1"/>
  </sheets>
  <definedNames>
    <definedName name="_xlnm.Print_Area" localSheetId="0">'Лист1'!$A$1:$H$345</definedName>
  </definedNames>
  <calcPr fullCalcOnLoad="1"/>
</workbook>
</file>

<file path=xl/sharedStrings.xml><?xml version="1.0" encoding="utf-8"?>
<sst xmlns="http://schemas.openxmlformats.org/spreadsheetml/2006/main" count="1597" uniqueCount="320">
  <si>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</si>
  <si>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</si>
  <si>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</si>
  <si>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</si>
  <si>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</si>
  <si>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</si>
  <si>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</si>
  <si>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</si>
  <si>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</si>
  <si>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</si>
  <si>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</si>
  <si>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</si>
  <si>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</si>
  <si>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</si>
  <si>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</si>
  <si>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</si>
  <si>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</si>
  <si>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</si>
  <si>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</si>
  <si>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</si>
  <si>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</si>
  <si>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Образование</t>
  </si>
  <si>
    <t>Дошкольное образование</t>
  </si>
  <si>
    <t>Детские дошкольные учреждения</t>
  </si>
  <si>
    <t>Школы-детские сады,школы начальные, неполные средние и средние</t>
  </si>
  <si>
    <t>Школы-интернаты</t>
  </si>
  <si>
    <t>Учреждения по внешкольной работе с детьми</t>
  </si>
  <si>
    <t>04</t>
  </si>
  <si>
    <t>15</t>
  </si>
  <si>
    <t>Музеи и постоянные выставки</t>
  </si>
  <si>
    <t>Библиотеки</t>
  </si>
  <si>
    <t>412</t>
  </si>
  <si>
    <t>Социальная политика</t>
  </si>
  <si>
    <t>133</t>
  </si>
  <si>
    <t>188</t>
  </si>
  <si>
    <t>Общее  образование</t>
  </si>
  <si>
    <t>09</t>
  </si>
  <si>
    <t>Государственная поддержка малого предпринимательства</t>
  </si>
  <si>
    <t>Резервные фонды</t>
  </si>
  <si>
    <t>МУ "Управление дошкольного образования"</t>
  </si>
  <si>
    <t>Транспорт</t>
  </si>
  <si>
    <t>000 00 00</t>
  </si>
  <si>
    <t>Другие виды транспорта</t>
  </si>
  <si>
    <t>317 00 00</t>
  </si>
  <si>
    <t>Национальная экономика</t>
  </si>
  <si>
    <t xml:space="preserve">04 </t>
  </si>
  <si>
    <t>197</t>
  </si>
  <si>
    <t>Другие вопросы в области национальной экономики</t>
  </si>
  <si>
    <t>11</t>
  </si>
  <si>
    <t>Учреждения, обеспечивающие предоставление услуг в сфере лесного хозяйства</t>
  </si>
  <si>
    <t>291 00 00</t>
  </si>
  <si>
    <t>Обеспечение деятельности подведомственных учреждений</t>
  </si>
  <si>
    <t>327</t>
  </si>
  <si>
    <t>Поддержка жилищного хозяйства</t>
  </si>
  <si>
    <t>350 00 00</t>
  </si>
  <si>
    <t>Другие вопросы в области жилищно-коммунального хозяйства</t>
  </si>
  <si>
    <t>351 00 00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</si>
  <si>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</si>
  <si>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</si>
  <si>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202 00 00</t>
  </si>
  <si>
    <t>421 00 00</t>
  </si>
  <si>
    <t>422 00 00</t>
  </si>
  <si>
    <t>423 00 00</t>
  </si>
  <si>
    <t>Другие вопросы в области образования</t>
  </si>
  <si>
    <t>452 00 00</t>
  </si>
  <si>
    <t>Молодежная политика и оздоровление детей</t>
  </si>
  <si>
    <t xml:space="preserve">07 </t>
  </si>
  <si>
    <t>420 00 00</t>
  </si>
  <si>
    <t>Здравоохранение и спорт</t>
  </si>
  <si>
    <t>455</t>
  </si>
  <si>
    <t>Культура,кинематография и средства массовой информации</t>
  </si>
  <si>
    <t xml:space="preserve">Культура </t>
  </si>
  <si>
    <t>441 00 00</t>
  </si>
  <si>
    <t>Театры,цирки,концертные и другие организации исполнительских искусств</t>
  </si>
  <si>
    <t>443 00 00</t>
  </si>
  <si>
    <t>Дворцы и дома культуры, другие учреждения культуры и средства массовой информации</t>
  </si>
  <si>
    <t>440 00 00</t>
  </si>
  <si>
    <t>450 00 00</t>
  </si>
  <si>
    <t xml:space="preserve">03 </t>
  </si>
  <si>
    <t>Воинские формирования ( органы, подразделения )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</si>
  <si>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</si>
  <si>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</si>
  <si>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Другие общегосударственные вопросы</t>
  </si>
  <si>
    <t>Общегосударственные вопросы</t>
  </si>
  <si>
    <t xml:space="preserve">01 </t>
  </si>
  <si>
    <t>Руководство и управление в сфере установленных функций</t>
  </si>
  <si>
    <t>001 00 00</t>
  </si>
  <si>
    <t>Охрана окружающей среды</t>
  </si>
  <si>
    <t>Природоохранные мероприятия</t>
  </si>
  <si>
    <t>443</t>
  </si>
  <si>
    <t xml:space="preserve">05 </t>
  </si>
  <si>
    <t>216</t>
  </si>
  <si>
    <t xml:space="preserve">Поддержка коммунального хозяйства </t>
  </si>
  <si>
    <t>001</t>
  </si>
  <si>
    <t xml:space="preserve">08 </t>
  </si>
  <si>
    <t>МУ УКС</t>
  </si>
  <si>
    <t>410</t>
  </si>
  <si>
    <t>Реализация государственных функций, связанных с общегосударственным управлением</t>
  </si>
  <si>
    <t>092 00 00</t>
  </si>
  <si>
    <t>027</t>
  </si>
  <si>
    <t>521</t>
  </si>
  <si>
    <t>366</t>
  </si>
  <si>
    <t>Отдельные мероприятия по другим видам транспорта</t>
  </si>
  <si>
    <t>Поисковые и аварийно-спасательные учреждения</t>
  </si>
  <si>
    <t>302 00 00</t>
  </si>
  <si>
    <t>447</t>
  </si>
  <si>
    <t>442 00 00</t>
  </si>
  <si>
    <t>ИТОГО  РАСХОДОВ</t>
  </si>
  <si>
    <t>Центральный аппарат</t>
  </si>
  <si>
    <t>005</t>
  </si>
  <si>
    <t>042</t>
  </si>
  <si>
    <t>090 00 00</t>
  </si>
  <si>
    <t xml:space="preserve">090 00 00 </t>
  </si>
  <si>
    <t>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</si>
  <si>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</si>
  <si>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недвижимости,признание прав и регулирование отношений по государственной и муниципальной собственности</t>
  </si>
  <si>
    <t>Проведение  мероприятий для детей и  молодежи</t>
  </si>
  <si>
    <t>Выполнение других обязательств государства</t>
  </si>
  <si>
    <t>Субсидии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</si>
  <si>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комбинаты,логопедические пункты</t>
  </si>
  <si>
    <t xml:space="preserve">Здравоохранение </t>
  </si>
  <si>
    <t>Культура</t>
  </si>
  <si>
    <t>453</t>
  </si>
  <si>
    <t>Государственная поддержка в сфере культуры,кинематографии и средств массовой информации</t>
  </si>
  <si>
    <t>Лесное хозяйство</t>
  </si>
  <si>
    <t>МУК ЦРК и Ис г.Саров</t>
  </si>
  <si>
    <t>Функционирование  законодательных (представительных) органов государственной власти и местного самоуправления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</si>
  <si>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</si>
  <si>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</si>
  <si>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</si>
  <si>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</si>
  <si>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</si>
  <si>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</si>
  <si>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</si>
  <si>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</si>
  <si>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349</t>
  </si>
  <si>
    <t>280 00 00</t>
  </si>
  <si>
    <t>Водные  ресурсы</t>
  </si>
  <si>
    <t>Водохозяйственные  мероприятия</t>
  </si>
  <si>
    <t>Мероприятия в области здравоохранения, спорта и физической культуры, туризма</t>
  </si>
  <si>
    <t>330</t>
  </si>
  <si>
    <t>Департамент городского хозяйства Администрации г.Саров</t>
  </si>
  <si>
    <t>Дорожное хозяйство</t>
  </si>
  <si>
    <t>315 00 00</t>
  </si>
  <si>
    <t>Отдельные мероприятия в области дорожного хозяйства</t>
  </si>
  <si>
    <t>365</t>
  </si>
  <si>
    <t>00 00 00</t>
  </si>
  <si>
    <t>УГОЧС г.Саров</t>
  </si>
  <si>
    <t>075</t>
  </si>
  <si>
    <t>Департамент образования Администрации г.Саров</t>
  </si>
  <si>
    <t>167</t>
  </si>
  <si>
    <t>525 00 00</t>
  </si>
  <si>
    <t>Учреждения,обеспечивающие предоставление услуг по оздоровлению детей</t>
  </si>
  <si>
    <t>МОУДОД "Детская художественная школа"</t>
  </si>
  <si>
    <t>МОУДОД  "Детская музыкальная школа им.М.А.Балакирева"</t>
  </si>
  <si>
    <t>МОУ ДОД  ДШИ  № 2</t>
  </si>
  <si>
    <t>Муниципальное учреждение культуры Централизованная библиотечная система им.Маяковского</t>
  </si>
  <si>
    <t>Муниципальное учреждение культуры "Городской музей"</t>
  </si>
  <si>
    <t>Комитет по управлению муниципальным имуществом Администрации г.Саров</t>
  </si>
  <si>
    <t xml:space="preserve"> Театр кукол </t>
  </si>
  <si>
    <t>092</t>
  </si>
  <si>
    <t>176</t>
  </si>
  <si>
    <t>433 00 00</t>
  </si>
  <si>
    <t>Специальные (коррекционные) учреждения</t>
  </si>
  <si>
    <t>132</t>
  </si>
  <si>
    <t>201</t>
  </si>
  <si>
    <t>404</t>
  </si>
  <si>
    <t>203</t>
  </si>
  <si>
    <t>402</t>
  </si>
  <si>
    <t>058</t>
  </si>
  <si>
    <t>059</t>
  </si>
  <si>
    <t>056</t>
  </si>
  <si>
    <t>061</t>
  </si>
  <si>
    <t>060</t>
  </si>
  <si>
    <t>062</t>
  </si>
  <si>
    <t>Обеспечение деятельности финансовых,налоговых и таможенных органов и органов надзора</t>
  </si>
  <si>
    <t>482</t>
  </si>
  <si>
    <t xml:space="preserve"> Мероприятия в области социальной политики </t>
  </si>
  <si>
    <t>572</t>
  </si>
  <si>
    <t>202</t>
  </si>
  <si>
    <t>Обеспечение приватизации и проведение предпродажной подготовки объектов приватизации</t>
  </si>
  <si>
    <t>517 00 00</t>
  </si>
  <si>
    <t>614</t>
  </si>
  <si>
    <t>Развитие социальной и инженерной инфраструктуры закрытых административно-территориальных образований</t>
  </si>
  <si>
    <t>Дотации и субвенции</t>
  </si>
  <si>
    <t>13</t>
  </si>
  <si>
    <t>070 00 00</t>
  </si>
  <si>
    <t>184</t>
  </si>
  <si>
    <t>Резервные фонды органов местного самоуправления</t>
  </si>
  <si>
    <t>457 00 00</t>
  </si>
  <si>
    <t>Кинематография</t>
  </si>
  <si>
    <t>Периодические издания, учрежденные органами законодательной и исполнительной власти</t>
  </si>
  <si>
    <t>Периодическая печать и издательства</t>
  </si>
  <si>
    <t>485 00 00</t>
  </si>
  <si>
    <t>Реализация государственных функций в области здравоохранения,спорта и туризма</t>
  </si>
  <si>
    <t>623</t>
  </si>
  <si>
    <t>Целевая программа "Дети Сарова на 2006-2010 гг."</t>
  </si>
  <si>
    <t>Глава местной администрации (исполнительно-распорядительного органа муниципального образования)</t>
  </si>
  <si>
    <t xml:space="preserve">Мероприятия в области жилищного хозяйства </t>
  </si>
  <si>
    <t>Социальное обеспечение населения</t>
  </si>
  <si>
    <t>Депутаты представительного органа муниципального образования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</si>
  <si>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</si>
  <si>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</si>
  <si>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</si>
  <si>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Целевая муниципальная программа по предоставлению безвозмездных субсидий для покупки (строительства) жилья</t>
  </si>
  <si>
    <t>Комплексная целевая программа "Развитие физической культуры и массового спорта в г.Сарове на 2006-2010 годы"</t>
  </si>
  <si>
    <t>795 00 00</t>
  </si>
  <si>
    <t>Другие вопросы в области охраны окружающей среды</t>
  </si>
  <si>
    <t>Другие вопросы в области здравоохранения и спорта</t>
  </si>
  <si>
    <t>Другие вопросы в области социальной политики</t>
  </si>
  <si>
    <t>795 02 00</t>
  </si>
  <si>
    <t>Комплексная целевая программа "Развитие малого и среднего бизнеса г.Саров на 2006-2009 годы"</t>
  </si>
  <si>
    <t>795 23 01</t>
  </si>
  <si>
    <t>795 23 03</t>
  </si>
  <si>
    <t>795 06 00</t>
  </si>
  <si>
    <t>795 14 06</t>
  </si>
  <si>
    <t>795 14 02</t>
  </si>
  <si>
    <t>795 58 00</t>
  </si>
  <si>
    <t>795 04 01</t>
  </si>
  <si>
    <t>795 07 03</t>
  </si>
  <si>
    <t xml:space="preserve">Расходы бюджета города Сарова по главным распорядителям и другим </t>
  </si>
  <si>
    <t>получателям бюджетных средств в соответствии с ведомственной структурой</t>
  </si>
  <si>
    <t xml:space="preserve">к решению городской Думы </t>
  </si>
  <si>
    <t>Администрация города Саров</t>
  </si>
  <si>
    <t>Городская Дума города Саров</t>
  </si>
  <si>
    <t>Департамент финансов Администрации г.Саров</t>
  </si>
  <si>
    <t>Целевые программы муниципальных образований</t>
  </si>
  <si>
    <t>Комплексная целевая программа "Молодежь Сарова  2006-2010"</t>
  </si>
  <si>
    <t>Муниципальное учреждение культуры Централизованная система детских библиотек (МУК ЦСДБ) г.Саров Нижегородской области</t>
  </si>
  <si>
    <t xml:space="preserve">МУК Театр драмы </t>
  </si>
  <si>
    <t xml:space="preserve">Ежемесячное денежное вознаграждение за классное руководство </t>
  </si>
  <si>
    <t>Функционирование Правительства Российской Федерации,высших органов исполнительной власти субъектов Российской Федерации, местных администраций</t>
  </si>
  <si>
    <t>Целевая программа "Охрана окружающей среды и природных ресурсов ЗАТО г.Саров на 2004-2008 годы"</t>
  </si>
  <si>
    <t>Департамент по делам молодежи и спорта Администрации г.Саров</t>
  </si>
  <si>
    <t>Целевая комплексная программа на 2006-2008 годы  "Сахарный диабет в г.Сарове"</t>
  </si>
  <si>
    <t>Сумма  (тыс.руб.)</t>
  </si>
  <si>
    <t xml:space="preserve">УВД МВД России в г.Саров </t>
  </si>
  <si>
    <t>МУ "Архив г.Сарова"</t>
  </si>
  <si>
    <t xml:space="preserve">000 </t>
  </si>
  <si>
    <t>002</t>
  </si>
  <si>
    <t>бюджетов Российской Федерации на 2007 год</t>
  </si>
  <si>
    <t>010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</si>
  <si>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</si>
  <si>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</si>
  <si>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Пособия и компенсации военнослужащим, приравненным к ним лицам, а также уволенным из их числа</t>
  </si>
  <si>
    <t>472</t>
  </si>
  <si>
    <t>795 01 02</t>
  </si>
  <si>
    <t>795 01 04</t>
  </si>
  <si>
    <t>Комплексная целевая программа "Городское хозяйство г.Саров 2007-2010 годы"</t>
  </si>
  <si>
    <t>Целевая муниципальная программа "Повышение безопасности дорожного движения в г.Сарове на 2007-2010 годы"</t>
  </si>
  <si>
    <t>МУК "Дворец молодежи"</t>
  </si>
  <si>
    <t>Муниципальное учреждение культуры Объединение городских парков</t>
  </si>
  <si>
    <t>МУК "Городская киносеть"</t>
  </si>
  <si>
    <t>Муниципальное унитарное предприятие  "Редакция газеты "Городской курьер"</t>
  </si>
  <si>
    <t>ФГУЗ КБ №50 ФМБА России</t>
  </si>
  <si>
    <t>МУП "Горавтотранс"</t>
  </si>
  <si>
    <t xml:space="preserve">МОУДОД   ДШИ  </t>
  </si>
  <si>
    <t>063</t>
  </si>
  <si>
    <t>064</t>
  </si>
  <si>
    <t>065</t>
  </si>
  <si>
    <t>066</t>
  </si>
  <si>
    <t>104</t>
  </si>
  <si>
    <t>388</t>
  </si>
  <si>
    <t>Целевая комплексная  программа на 2007-2009 годы "Дополнительные меры адресной поддержки населения г.Сарова"</t>
  </si>
  <si>
    <t>Целевая программа на 2007-2009 годы  "Обеспечение жителей г.Сарова высокотехнологичными видами медицинской помощи"</t>
  </si>
  <si>
    <t>Приложение № 7</t>
  </si>
  <si>
    <t>520 00 00</t>
  </si>
  <si>
    <t>624</t>
  </si>
  <si>
    <t>Денежные  выплаты  медицинскому персоналу фельдшерскоакушерских пунктов,  врачам,  фельдшерам  и медицинским  сестрам   скорой медицинской помощи</t>
  </si>
  <si>
    <t>Иные безвозмездные и безвозвратные перечисления</t>
  </si>
  <si>
    <t>104 20 00</t>
  </si>
  <si>
    <t>661</t>
  </si>
  <si>
    <t>Предоставление субсидий молодым семьям для приобретения жилья</t>
  </si>
  <si>
    <t>Подпрограмма "Обеспечение жильем молодых семей"</t>
  </si>
  <si>
    <t>104 00 00</t>
  </si>
  <si>
    <t xml:space="preserve"> Федеральная целевая программа "Жилище" на 2002 - 2010 годы (второй этап)</t>
  </si>
  <si>
    <t>519 00 00</t>
  </si>
  <si>
    <t>Фонд компенсаций</t>
  </si>
  <si>
    <t>Предоставление гражданам субсидий на оплату жилого помещения и коммунальных услуг</t>
  </si>
  <si>
    <t>102 00 00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</si>
  <si>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</si>
  <si>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</si>
  <si>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</si>
  <si>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 xml:space="preserve">02 </t>
  </si>
  <si>
    <t>Коммунальное  хозяйство</t>
  </si>
  <si>
    <t>600 00 00</t>
  </si>
  <si>
    <t>806</t>
  </si>
  <si>
    <t>807</t>
  </si>
  <si>
    <t>Благоустройство</t>
  </si>
  <si>
    <t>Уличное освещение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</si>
  <si>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</si>
  <si>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 xml:space="preserve">Национальная безопасность и правоохранительная деятельность </t>
  </si>
  <si>
    <t>Обеспечение противопожарной безопасности</t>
  </si>
  <si>
    <t>Воинские формирования ( органы, подразделения)</t>
  </si>
  <si>
    <t>616</t>
  </si>
  <si>
    <t xml:space="preserve">Обеспечение  равной  доступности  услуг   общественного транспорта  на  территории  соответствующего   субъекта Российской Федерации для отдельных категорий граждан
</t>
  </si>
  <si>
    <t>801</t>
  </si>
  <si>
    <t xml:space="preserve">Компенсация выпадающих доходов организациям,предоставляющим населению жилищные услуги по тарифам,не обеспечивающим возмещение издержек
</t>
  </si>
  <si>
    <t>411</t>
  </si>
  <si>
    <t>Мероприятия в области коммунального хозяйства</t>
  </si>
  <si>
    <t>400 00 00</t>
  </si>
  <si>
    <t>Мероприятия по сбору и  удалению  твердых  и  жидких отходов</t>
  </si>
  <si>
    <t>808</t>
  </si>
  <si>
    <t>809</t>
  </si>
  <si>
    <t>Озеленение</t>
  </si>
  <si>
    <t>Организация и содержание мест захоронения</t>
  </si>
  <si>
    <t>422</t>
  </si>
  <si>
    <t>Материальное обеспечение приемной семьи</t>
  </si>
  <si>
    <t>512 00 00</t>
  </si>
  <si>
    <t>Физкультурно-оздоровительная  работа  и   спортивные мероприятия</t>
  </si>
  <si>
    <t>Спорт и физическая культура</t>
  </si>
  <si>
    <t>205</t>
  </si>
  <si>
    <t>421</t>
  </si>
  <si>
    <t>Социальное  обеспечение  населения</t>
  </si>
  <si>
    <t>Социальная  политика</t>
  </si>
  <si>
    <t xml:space="preserve"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
</t>
  </si>
  <si>
    <t>Мероприятия в области использования, охраны водных объектов и гидротехнических сооружений</t>
  </si>
  <si>
    <t>Прочие мероприятия по благоустройству городских округов  и поселений</t>
  </si>
  <si>
    <t>от  25.12.2006 № 139/4-гд</t>
  </si>
  <si>
    <t>в ред.решения от 24.05.2007 № 49/4-гд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</si>
</sst>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1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sz val="10"/>
      <name val="@Arial Unicode MS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right"/>
    </xf>
    <xf numFmtId="49" fontId="4" fillId="3" borderId="0" xfId="0" applyNumberFormat="1" applyFont="1" applyFill="1" applyAlignment="1">
      <alignment horizontal="right"/>
    </xf>
    <xf numFmtId="49" fontId="7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0" borderId="4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4" fillId="0" borderId="3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4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 horizontal="right"/>
    </xf>
    <xf numFmtId="183" fontId="4" fillId="0" borderId="1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 horizontal="right"/>
    </xf>
    <xf numFmtId="183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indent="8"/>
    </xf>
    <xf numFmtId="183" fontId="0" fillId="0" borderId="0" xfId="0" applyNumberFormat="1" applyFont="1" applyFill="1" applyAlignment="1">
      <alignment horizontal="left" indent="8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8"/>
    </xf>
    <xf numFmtId="183" fontId="0" fillId="0" borderId="5" xfId="0" applyNumberFormat="1" applyFont="1" applyFill="1" applyBorder="1" applyAlignment="1">
      <alignment horizontal="center" wrapText="1"/>
    </xf>
    <xf numFmtId="183" fontId="0" fillId="0" borderId="3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view="pageBreakPreview" zoomScaleSheetLayoutView="100" workbookViewId="0" topLeftCell="A187">
      <selection activeCell="H189" sqref="H189"/>
    </sheetView>
  </sheetViews>
  <sheetFormatPr defaultColWidth="9.00390625" defaultRowHeight="12.75"/>
  <cols>
    <col min="1" max="1" width="4.50390625" style="52" customWidth="1"/>
    <col min="2" max="2" width="33.625" style="77" customWidth="1"/>
    <col min="3" max="3" width="5.50390625" style="33" customWidth="1"/>
    <col min="4" max="4" width="7.00390625" style="17" customWidth="1"/>
    <col min="5" max="5" width="10.50390625" style="17" customWidth="1"/>
    <col min="6" max="6" width="9.375" style="17" customWidth="1"/>
    <col min="7" max="7" width="9.125" style="17" customWidth="1"/>
    <col min="8" max="8" width="12.00390625" style="61" customWidth="1"/>
    <col min="9" max="14" width="9.125" style="4" hidden="1" customWidth="1"/>
    <col min="15" max="15" width="10.875" style="4" hidden="1" customWidth="1"/>
    <col min="16" max="16" width="5.125" style="4" hidden="1" customWidth="1"/>
    <col min="17" max="17" width="10.125" style="4" hidden="1" customWidth="1"/>
    <col min="18" max="18" width="9.125" style="43" customWidth="1"/>
    <col min="19" max="16384" width="9.125" style="4" customWidth="1"/>
  </cols>
  <sheetData>
    <row r="1" spans="5:8" ht="12.75">
      <c r="E1" s="85" t="s">
        <v>265</v>
      </c>
      <c r="F1" s="85"/>
      <c r="G1" s="85"/>
      <c r="H1" s="86"/>
    </row>
    <row r="2" spans="5:8" ht="12.75">
      <c r="E2" s="85" t="s">
        <v>222</v>
      </c>
      <c r="F2" s="85"/>
      <c r="G2" s="85"/>
      <c r="H2" s="86"/>
    </row>
    <row r="3" spans="5:8" ht="12.75">
      <c r="E3" s="89" t="s">
        <v>318</v>
      </c>
      <c r="F3" s="89"/>
      <c r="G3" s="89"/>
      <c r="H3" s="89"/>
    </row>
    <row r="4" spans="5:8" ht="12.75">
      <c r="E4" s="88" t="s">
        <v>319</v>
      </c>
      <c r="F4" s="88"/>
      <c r="G4" s="88"/>
      <c r="H4" s="88"/>
    </row>
    <row r="5" ht="12.75">
      <c r="H5" s="62"/>
    </row>
    <row r="6" spans="1:8" ht="12.75">
      <c r="A6" s="87" t="s">
        <v>220</v>
      </c>
      <c r="B6" s="87"/>
      <c r="C6" s="87"/>
      <c r="D6" s="87"/>
      <c r="E6" s="87"/>
      <c r="F6" s="87"/>
      <c r="G6" s="87"/>
      <c r="H6" s="87"/>
    </row>
    <row r="7" spans="1:8" ht="12.75">
      <c r="A7" s="87" t="s">
        <v>221</v>
      </c>
      <c r="B7" s="87"/>
      <c r="C7" s="87"/>
      <c r="D7" s="87"/>
      <c r="E7" s="87"/>
      <c r="F7" s="87"/>
      <c r="G7" s="87"/>
      <c r="H7" s="87"/>
    </row>
    <row r="8" spans="1:8" ht="12.75">
      <c r="A8" s="87" t="s">
        <v>240</v>
      </c>
      <c r="B8" s="87"/>
      <c r="C8" s="87"/>
      <c r="D8" s="87"/>
      <c r="E8" s="87"/>
      <c r="F8" s="87"/>
      <c r="G8" s="87"/>
      <c r="H8" s="87"/>
    </row>
    <row r="10" spans="1:8" ht="12.75">
      <c r="A10" s="92" t="s">
        <v>6</v>
      </c>
      <c r="B10" s="94" t="s">
        <v>0</v>
      </c>
      <c r="C10" s="34"/>
      <c r="D10" s="96" t="s">
        <v>1</v>
      </c>
      <c r="E10" s="97"/>
      <c r="F10" s="98" t="s">
        <v>4</v>
      </c>
      <c r="G10" s="98" t="s">
        <v>5</v>
      </c>
      <c r="H10" s="90" t="s">
        <v>235</v>
      </c>
    </row>
    <row r="11" spans="1:8" ht="12.75">
      <c r="A11" s="93"/>
      <c r="B11" s="95"/>
      <c r="C11" s="35"/>
      <c r="D11" s="36" t="s">
        <v>2</v>
      </c>
      <c r="E11" s="36" t="s">
        <v>3</v>
      </c>
      <c r="F11" s="99"/>
      <c r="G11" s="99"/>
      <c r="H11" s="91"/>
    </row>
    <row r="12" spans="1:18" s="24" customFormat="1" ht="12.75">
      <c r="A12" s="53">
        <v>1</v>
      </c>
      <c r="B12" s="78" t="s">
        <v>223</v>
      </c>
      <c r="C12" s="39" t="s">
        <v>93</v>
      </c>
      <c r="D12" s="40"/>
      <c r="E12" s="40"/>
      <c r="F12" s="38"/>
      <c r="G12" s="38"/>
      <c r="H12" s="63">
        <f>H13+H23+H28+H38</f>
        <v>212729.8</v>
      </c>
      <c r="J12" s="29"/>
      <c r="K12" s="29"/>
      <c r="L12" s="29"/>
      <c r="M12" s="29"/>
      <c r="N12" s="29"/>
      <c r="O12" s="29"/>
      <c r="R12" s="44"/>
    </row>
    <row r="13" spans="1:18" s="24" customFormat="1" ht="12.75">
      <c r="A13" s="54"/>
      <c r="B13" s="76" t="s">
        <v>83</v>
      </c>
      <c r="C13" s="12"/>
      <c r="D13" s="23" t="s">
        <v>7</v>
      </c>
      <c r="E13" s="23" t="s">
        <v>9</v>
      </c>
      <c r="F13" s="23" t="s">
        <v>41</v>
      </c>
      <c r="G13" s="23" t="s">
        <v>8</v>
      </c>
      <c r="H13" s="64">
        <f>H14+H18</f>
        <v>87914</v>
      </c>
      <c r="J13" s="29"/>
      <c r="K13" s="29"/>
      <c r="L13" s="29"/>
      <c r="M13" s="29"/>
      <c r="N13" s="29"/>
      <c r="O13" s="29"/>
      <c r="R13" s="44"/>
    </row>
    <row r="14" spans="1:15" ht="65.25" customHeight="1">
      <c r="A14" s="55"/>
      <c r="B14" s="71" t="s">
        <v>231</v>
      </c>
      <c r="C14" s="8"/>
      <c r="D14" s="6" t="s">
        <v>7</v>
      </c>
      <c r="E14" s="6" t="s">
        <v>27</v>
      </c>
      <c r="F14" s="6" t="s">
        <v>41</v>
      </c>
      <c r="G14" s="6" t="s">
        <v>8</v>
      </c>
      <c r="H14" s="65">
        <f>H15</f>
        <v>87826</v>
      </c>
      <c r="J14" s="9"/>
      <c r="K14" s="10"/>
      <c r="L14" s="11"/>
      <c r="M14" s="11"/>
      <c r="N14" s="11"/>
      <c r="O14" s="11"/>
    </row>
    <row r="15" spans="1:15" ht="26.25">
      <c r="A15" s="55"/>
      <c r="B15" s="71" t="s">
        <v>85</v>
      </c>
      <c r="C15" s="12"/>
      <c r="D15" s="6" t="s">
        <v>7</v>
      </c>
      <c r="E15" s="6" t="s">
        <v>27</v>
      </c>
      <c r="F15" s="6" t="s">
        <v>86</v>
      </c>
      <c r="G15" s="6" t="s">
        <v>8</v>
      </c>
      <c r="H15" s="65">
        <f>H16+H17</f>
        <v>87826</v>
      </c>
      <c r="J15" s="2"/>
      <c r="K15" s="13"/>
      <c r="L15" s="1"/>
      <c r="M15" s="1"/>
      <c r="N15" s="1"/>
      <c r="O15" s="1"/>
    </row>
    <row r="16" spans="1:15" ht="15.75" customHeight="1">
      <c r="A16" s="55"/>
      <c r="B16" s="71" t="s">
        <v>108</v>
      </c>
      <c r="C16" s="5"/>
      <c r="D16" s="6" t="s">
        <v>7</v>
      </c>
      <c r="E16" s="6" t="s">
        <v>27</v>
      </c>
      <c r="F16" s="6" t="s">
        <v>86</v>
      </c>
      <c r="G16" s="6" t="s">
        <v>109</v>
      </c>
      <c r="H16" s="65">
        <v>86581</v>
      </c>
      <c r="J16" s="2"/>
      <c r="K16" s="3"/>
      <c r="L16" s="1"/>
      <c r="M16" s="1"/>
      <c r="N16" s="1"/>
      <c r="O16" s="1"/>
    </row>
    <row r="17" spans="1:15" ht="41.25" customHeight="1">
      <c r="A17" s="55"/>
      <c r="B17" s="71" t="s">
        <v>197</v>
      </c>
      <c r="C17" s="5"/>
      <c r="D17" s="6" t="s">
        <v>84</v>
      </c>
      <c r="E17" s="6" t="s">
        <v>27</v>
      </c>
      <c r="F17" s="6" t="s">
        <v>86</v>
      </c>
      <c r="G17" s="6" t="s">
        <v>110</v>
      </c>
      <c r="H17" s="65">
        <v>1245</v>
      </c>
      <c r="J17" s="2"/>
      <c r="K17" s="3"/>
      <c r="L17" s="1"/>
      <c r="M17" s="1"/>
      <c r="N17" s="1"/>
      <c r="O17" s="1"/>
    </row>
    <row r="18" spans="1:15" ht="30" customHeight="1">
      <c r="A18" s="55"/>
      <c r="B18" s="71" t="s">
        <v>82</v>
      </c>
      <c r="C18" s="12"/>
      <c r="D18" s="6" t="s">
        <v>7</v>
      </c>
      <c r="E18" s="6" t="s">
        <v>28</v>
      </c>
      <c r="F18" s="6" t="s">
        <v>41</v>
      </c>
      <c r="G18" s="6" t="s">
        <v>8</v>
      </c>
      <c r="H18" s="65">
        <f>H19+H21</f>
        <v>88</v>
      </c>
      <c r="J18" s="14"/>
      <c r="K18" s="15"/>
      <c r="L18" s="1"/>
      <c r="M18" s="1"/>
      <c r="N18" s="1"/>
      <c r="O18" s="1"/>
    </row>
    <row r="19" spans="1:15" ht="57" customHeight="1">
      <c r="A19" s="55"/>
      <c r="B19" s="71" t="s">
        <v>114</v>
      </c>
      <c r="C19" s="12"/>
      <c r="D19" s="6" t="s">
        <v>7</v>
      </c>
      <c r="E19" s="6" t="s">
        <v>28</v>
      </c>
      <c r="F19" s="6" t="s">
        <v>111</v>
      </c>
      <c r="G19" s="6" t="s">
        <v>8</v>
      </c>
      <c r="H19" s="65">
        <f>H20</f>
        <v>18</v>
      </c>
      <c r="J19" s="14"/>
      <c r="K19" s="15"/>
      <c r="L19" s="1"/>
      <c r="M19" s="1"/>
      <c r="N19" s="1"/>
      <c r="O19" s="1"/>
    </row>
    <row r="20" spans="1:15" ht="52.5">
      <c r="A20" s="55"/>
      <c r="B20" s="71" t="s">
        <v>115</v>
      </c>
      <c r="C20" s="12"/>
      <c r="D20" s="6" t="s">
        <v>7</v>
      </c>
      <c r="E20" s="6" t="s">
        <v>28</v>
      </c>
      <c r="F20" s="6" t="s">
        <v>112</v>
      </c>
      <c r="G20" s="6" t="s">
        <v>113</v>
      </c>
      <c r="H20" s="65">
        <v>18</v>
      </c>
      <c r="J20" s="14"/>
      <c r="K20" s="15"/>
      <c r="L20" s="1"/>
      <c r="M20" s="1"/>
      <c r="N20" s="1"/>
      <c r="O20" s="1"/>
    </row>
    <row r="21" spans="1:15" ht="39">
      <c r="A21" s="55"/>
      <c r="B21" s="71" t="s">
        <v>97</v>
      </c>
      <c r="C21" s="12"/>
      <c r="D21" s="6" t="s">
        <v>7</v>
      </c>
      <c r="E21" s="6" t="s">
        <v>28</v>
      </c>
      <c r="F21" s="6" t="s">
        <v>98</v>
      </c>
      <c r="G21" s="6" t="s">
        <v>8</v>
      </c>
      <c r="H21" s="65">
        <f>H22</f>
        <v>70</v>
      </c>
      <c r="J21" s="14"/>
      <c r="K21" s="15"/>
      <c r="L21" s="1"/>
      <c r="M21" s="1"/>
      <c r="N21" s="1"/>
      <c r="O21" s="1"/>
    </row>
    <row r="22" spans="1:15" ht="26.25">
      <c r="A22" s="55"/>
      <c r="B22" s="71" t="s">
        <v>117</v>
      </c>
      <c r="C22" s="12"/>
      <c r="D22" s="6" t="s">
        <v>7</v>
      </c>
      <c r="E22" s="6" t="s">
        <v>28</v>
      </c>
      <c r="F22" s="6" t="s">
        <v>98</v>
      </c>
      <c r="G22" s="6" t="s">
        <v>91</v>
      </c>
      <c r="H22" s="65">
        <v>70</v>
      </c>
      <c r="J22" s="14"/>
      <c r="K22" s="15"/>
      <c r="L22" s="1"/>
      <c r="M22" s="1"/>
      <c r="N22" s="1"/>
      <c r="O22" s="1"/>
    </row>
    <row r="23" spans="1:18" s="24" customFormat="1" ht="12.75">
      <c r="A23" s="54"/>
      <c r="B23" s="76" t="s">
        <v>44</v>
      </c>
      <c r="C23" s="12"/>
      <c r="D23" s="23" t="s">
        <v>27</v>
      </c>
      <c r="E23" s="23" t="s">
        <v>9</v>
      </c>
      <c r="F23" s="23" t="s">
        <v>41</v>
      </c>
      <c r="G23" s="23" t="s">
        <v>8</v>
      </c>
      <c r="H23" s="64">
        <f>H24</f>
        <v>7000</v>
      </c>
      <c r="J23" s="9"/>
      <c r="K23" s="3"/>
      <c r="L23" s="25"/>
      <c r="M23" s="25"/>
      <c r="N23" s="25"/>
      <c r="O23" s="25"/>
      <c r="R23" s="44"/>
    </row>
    <row r="24" spans="1:15" ht="26.25">
      <c r="A24" s="55"/>
      <c r="B24" s="71" t="s">
        <v>47</v>
      </c>
      <c r="C24" s="12"/>
      <c r="D24" s="6" t="s">
        <v>27</v>
      </c>
      <c r="E24" s="6" t="s">
        <v>48</v>
      </c>
      <c r="F24" s="6" t="s">
        <v>41</v>
      </c>
      <c r="G24" s="6" t="s">
        <v>8</v>
      </c>
      <c r="H24" s="65">
        <f>H25</f>
        <v>7000</v>
      </c>
      <c r="J24" s="14"/>
      <c r="K24" s="15"/>
      <c r="L24" s="1"/>
      <c r="M24" s="1"/>
      <c r="N24" s="1"/>
      <c r="O24" s="1"/>
    </row>
    <row r="25" spans="1:15" ht="26.25">
      <c r="A25" s="55"/>
      <c r="B25" s="71" t="s">
        <v>226</v>
      </c>
      <c r="C25" s="12"/>
      <c r="D25" s="6" t="s">
        <v>27</v>
      </c>
      <c r="E25" s="6" t="s">
        <v>48</v>
      </c>
      <c r="F25" s="6" t="s">
        <v>206</v>
      </c>
      <c r="G25" s="6" t="s">
        <v>8</v>
      </c>
      <c r="H25" s="65">
        <f>H26</f>
        <v>7000</v>
      </c>
      <c r="J25" s="14"/>
      <c r="K25" s="15"/>
      <c r="L25" s="1"/>
      <c r="M25" s="1"/>
      <c r="N25" s="1"/>
      <c r="O25" s="1"/>
    </row>
    <row r="26" spans="1:15" ht="40.5" customHeight="1">
      <c r="A26" s="55"/>
      <c r="B26" s="71" t="s">
        <v>211</v>
      </c>
      <c r="C26" s="12"/>
      <c r="D26" s="6" t="s">
        <v>27</v>
      </c>
      <c r="E26" s="6" t="s">
        <v>48</v>
      </c>
      <c r="F26" s="6" t="s">
        <v>210</v>
      </c>
      <c r="G26" s="6" t="s">
        <v>8</v>
      </c>
      <c r="H26" s="65">
        <f>H27</f>
        <v>7000</v>
      </c>
      <c r="J26" s="14"/>
      <c r="K26" s="15"/>
      <c r="L26" s="1"/>
      <c r="M26" s="1"/>
      <c r="N26" s="1"/>
      <c r="O26" s="1"/>
    </row>
    <row r="27" spans="1:15" ht="26.25">
      <c r="A27" s="55"/>
      <c r="B27" s="71" t="s">
        <v>37</v>
      </c>
      <c r="C27" s="12"/>
      <c r="D27" s="6" t="s">
        <v>27</v>
      </c>
      <c r="E27" s="6" t="s">
        <v>48</v>
      </c>
      <c r="F27" s="6" t="s">
        <v>210</v>
      </c>
      <c r="G27" s="6" t="s">
        <v>100</v>
      </c>
      <c r="H27" s="65">
        <f>7000</f>
        <v>7000</v>
      </c>
      <c r="J27" s="14"/>
      <c r="K27" s="15"/>
      <c r="L27" s="1"/>
      <c r="M27" s="1"/>
      <c r="N27" s="1"/>
      <c r="O27" s="1"/>
    </row>
    <row r="28" spans="1:18" s="24" customFormat="1" ht="12.75">
      <c r="A28" s="54"/>
      <c r="B28" s="76" t="s">
        <v>68</v>
      </c>
      <c r="C28" s="12"/>
      <c r="D28" s="23" t="s">
        <v>36</v>
      </c>
      <c r="E28" s="23" t="s">
        <v>9</v>
      </c>
      <c r="F28" s="23" t="s">
        <v>41</v>
      </c>
      <c r="G28" s="23" t="s">
        <v>8</v>
      </c>
      <c r="H28" s="64">
        <f>H32+H29</f>
        <v>19968</v>
      </c>
      <c r="I28" s="25"/>
      <c r="J28" s="9"/>
      <c r="K28" s="3"/>
      <c r="L28" s="25"/>
      <c r="M28" s="25"/>
      <c r="N28" s="25"/>
      <c r="O28" s="25"/>
      <c r="R28" s="44"/>
    </row>
    <row r="29" spans="1:18" s="24" customFormat="1" ht="12.75">
      <c r="A29" s="54"/>
      <c r="B29" s="71" t="s">
        <v>120</v>
      </c>
      <c r="C29" s="5"/>
      <c r="D29" s="6" t="s">
        <v>36</v>
      </c>
      <c r="E29" s="6" t="s">
        <v>7</v>
      </c>
      <c r="F29" s="6" t="s">
        <v>41</v>
      </c>
      <c r="G29" s="6" t="s">
        <v>8</v>
      </c>
      <c r="H29" s="65">
        <f>H30</f>
        <v>8302</v>
      </c>
      <c r="I29" s="25"/>
      <c r="J29" s="9"/>
      <c r="K29" s="3"/>
      <c r="L29" s="25"/>
      <c r="M29" s="25"/>
      <c r="N29" s="25"/>
      <c r="O29" s="25"/>
      <c r="R29" s="44"/>
    </row>
    <row r="30" spans="1:18" s="24" customFormat="1" ht="39">
      <c r="A30" s="54"/>
      <c r="B30" s="71" t="s">
        <v>194</v>
      </c>
      <c r="C30" s="5"/>
      <c r="D30" s="6" t="s">
        <v>36</v>
      </c>
      <c r="E30" s="6" t="s">
        <v>7</v>
      </c>
      <c r="F30" s="6" t="s">
        <v>193</v>
      </c>
      <c r="G30" s="6" t="s">
        <v>8</v>
      </c>
      <c r="H30" s="65">
        <f>H31</f>
        <v>8302</v>
      </c>
      <c r="I30" s="25"/>
      <c r="J30" s="9"/>
      <c r="K30" s="3"/>
      <c r="L30" s="25"/>
      <c r="M30" s="25"/>
      <c r="N30" s="25"/>
      <c r="O30" s="25"/>
      <c r="R30" s="44"/>
    </row>
    <row r="31" spans="1:18" s="24" customFormat="1" ht="39">
      <c r="A31" s="54"/>
      <c r="B31" s="71" t="s">
        <v>139</v>
      </c>
      <c r="C31" s="5"/>
      <c r="D31" s="6" t="s">
        <v>36</v>
      </c>
      <c r="E31" s="6" t="s">
        <v>7</v>
      </c>
      <c r="F31" s="6" t="s">
        <v>193</v>
      </c>
      <c r="G31" s="6" t="s">
        <v>69</v>
      </c>
      <c r="H31" s="65">
        <v>8302</v>
      </c>
      <c r="I31" s="25"/>
      <c r="J31" s="9"/>
      <c r="K31" s="3"/>
      <c r="L31" s="25"/>
      <c r="M31" s="25"/>
      <c r="N31" s="25"/>
      <c r="O31" s="25"/>
      <c r="R31" s="44"/>
    </row>
    <row r="32" spans="1:15" ht="26.25">
      <c r="A32" s="55"/>
      <c r="B32" s="71" t="s">
        <v>208</v>
      </c>
      <c r="C32" s="8"/>
      <c r="D32" s="6" t="s">
        <v>36</v>
      </c>
      <c r="E32" s="6" t="s">
        <v>27</v>
      </c>
      <c r="F32" s="6" t="s">
        <v>41</v>
      </c>
      <c r="G32" s="6" t="s">
        <v>8</v>
      </c>
      <c r="H32" s="65">
        <f>H33</f>
        <v>11666</v>
      </c>
      <c r="I32" s="1"/>
      <c r="J32" s="2"/>
      <c r="K32" s="3"/>
      <c r="L32" s="1"/>
      <c r="M32" s="1"/>
      <c r="N32" s="1"/>
      <c r="O32" s="1"/>
    </row>
    <row r="33" spans="1:15" ht="26.25">
      <c r="A33" s="55"/>
      <c r="B33" s="71" t="s">
        <v>226</v>
      </c>
      <c r="C33" s="8"/>
      <c r="D33" s="6" t="s">
        <v>36</v>
      </c>
      <c r="E33" s="6" t="s">
        <v>27</v>
      </c>
      <c r="F33" s="6" t="s">
        <v>206</v>
      </c>
      <c r="G33" s="6" t="s">
        <v>8</v>
      </c>
      <c r="H33" s="65">
        <f>H34+H36</f>
        <v>11666</v>
      </c>
      <c r="I33" s="1"/>
      <c r="J33" s="2"/>
      <c r="K33" s="3"/>
      <c r="L33" s="1"/>
      <c r="M33" s="1"/>
      <c r="N33" s="1"/>
      <c r="O33" s="1"/>
    </row>
    <row r="34" spans="1:15" ht="39" customHeight="1">
      <c r="A34" s="55"/>
      <c r="B34" s="71" t="s">
        <v>234</v>
      </c>
      <c r="C34" s="12"/>
      <c r="D34" s="6" t="s">
        <v>36</v>
      </c>
      <c r="E34" s="6" t="s">
        <v>27</v>
      </c>
      <c r="F34" s="6" t="s">
        <v>212</v>
      </c>
      <c r="G34" s="6" t="s">
        <v>8</v>
      </c>
      <c r="H34" s="65">
        <f>H35</f>
        <v>1166</v>
      </c>
      <c r="I34" s="1"/>
      <c r="J34" s="2"/>
      <c r="K34" s="3"/>
      <c r="L34" s="1"/>
      <c r="M34" s="1"/>
      <c r="N34" s="1"/>
      <c r="O34" s="1"/>
    </row>
    <row r="35" spans="1:15" ht="45" customHeight="1">
      <c r="A35" s="55"/>
      <c r="B35" s="71" t="s">
        <v>139</v>
      </c>
      <c r="C35" s="12"/>
      <c r="D35" s="6" t="s">
        <v>36</v>
      </c>
      <c r="E35" s="6" t="s">
        <v>27</v>
      </c>
      <c r="F35" s="6" t="s">
        <v>212</v>
      </c>
      <c r="G35" s="6" t="s">
        <v>69</v>
      </c>
      <c r="H35" s="65">
        <v>1166</v>
      </c>
      <c r="I35" s="1"/>
      <c r="J35" s="2"/>
      <c r="K35" s="3"/>
      <c r="L35" s="1"/>
      <c r="M35" s="1"/>
      <c r="N35" s="1"/>
      <c r="O35" s="1"/>
    </row>
    <row r="36" spans="1:15" ht="54.75" customHeight="1">
      <c r="A36" s="55"/>
      <c r="B36" s="71" t="s">
        <v>264</v>
      </c>
      <c r="C36" s="12"/>
      <c r="D36" s="6" t="s">
        <v>36</v>
      </c>
      <c r="E36" s="6" t="s">
        <v>27</v>
      </c>
      <c r="F36" s="6" t="s">
        <v>213</v>
      </c>
      <c r="G36" s="6" t="s">
        <v>8</v>
      </c>
      <c r="H36" s="65">
        <f>H37</f>
        <v>10500</v>
      </c>
      <c r="I36" s="1"/>
      <c r="J36" s="2"/>
      <c r="K36" s="3"/>
      <c r="L36" s="1"/>
      <c r="M36" s="1"/>
      <c r="N36" s="1"/>
      <c r="O36" s="1"/>
    </row>
    <row r="37" spans="1:15" ht="39">
      <c r="A37" s="55"/>
      <c r="B37" s="71" t="s">
        <v>139</v>
      </c>
      <c r="C37" s="5"/>
      <c r="D37" s="6" t="s">
        <v>36</v>
      </c>
      <c r="E37" s="6" t="s">
        <v>27</v>
      </c>
      <c r="F37" s="6" t="s">
        <v>213</v>
      </c>
      <c r="G37" s="6" t="s">
        <v>69</v>
      </c>
      <c r="H37" s="65">
        <v>10500</v>
      </c>
      <c r="I37" s="1"/>
      <c r="J37" s="2"/>
      <c r="K37" s="3"/>
      <c r="L37" s="1"/>
      <c r="M37" s="1"/>
      <c r="N37" s="1"/>
      <c r="O37" s="1"/>
    </row>
    <row r="38" spans="1:18" s="24" customFormat="1" ht="12.75">
      <c r="A38" s="54"/>
      <c r="B38" s="76" t="s">
        <v>32</v>
      </c>
      <c r="C38" s="12"/>
      <c r="D38" s="23" t="s">
        <v>15</v>
      </c>
      <c r="E38" s="26" t="s">
        <v>9</v>
      </c>
      <c r="F38" s="23" t="s">
        <v>41</v>
      </c>
      <c r="G38" s="23" t="s">
        <v>8</v>
      </c>
      <c r="H38" s="64">
        <f>H39+H45</f>
        <v>97847.8</v>
      </c>
      <c r="I38" s="25"/>
      <c r="J38" s="9"/>
      <c r="K38" s="3"/>
      <c r="L38" s="25"/>
      <c r="M38" s="25"/>
      <c r="N38" s="25"/>
      <c r="O38" s="25"/>
      <c r="R38" s="44"/>
    </row>
    <row r="39" spans="1:15" ht="15.75" customHeight="1">
      <c r="A39" s="55"/>
      <c r="B39" s="71" t="s">
        <v>199</v>
      </c>
      <c r="C39" s="5"/>
      <c r="D39" s="6" t="s">
        <v>15</v>
      </c>
      <c r="E39" s="22" t="s">
        <v>20</v>
      </c>
      <c r="F39" s="6" t="s">
        <v>41</v>
      </c>
      <c r="G39" s="6" t="s">
        <v>8</v>
      </c>
      <c r="H39" s="65">
        <f>H43+H40</f>
        <v>69963.8</v>
      </c>
      <c r="I39" s="1"/>
      <c r="J39" s="2"/>
      <c r="K39" s="3"/>
      <c r="L39" s="1"/>
      <c r="M39" s="1"/>
      <c r="N39" s="1"/>
      <c r="O39" s="1"/>
    </row>
    <row r="40" spans="1:15" ht="42" customHeight="1">
      <c r="A40" s="55"/>
      <c r="B40" s="79" t="s">
        <v>275</v>
      </c>
      <c r="C40" s="5"/>
      <c r="D40" s="6" t="s">
        <v>15</v>
      </c>
      <c r="E40" s="6" t="s">
        <v>20</v>
      </c>
      <c r="F40" s="6" t="s">
        <v>274</v>
      </c>
      <c r="G40" s="6" t="s">
        <v>8</v>
      </c>
      <c r="H40" s="65">
        <f>H41</f>
        <v>57963</v>
      </c>
      <c r="I40" s="1"/>
      <c r="J40" s="2"/>
      <c r="K40" s="3"/>
      <c r="L40" s="1"/>
      <c r="M40" s="1"/>
      <c r="N40" s="1"/>
      <c r="O40" s="1"/>
    </row>
    <row r="41" spans="1:15" ht="30.75" customHeight="1">
      <c r="A41" s="55"/>
      <c r="B41" s="71" t="s">
        <v>273</v>
      </c>
      <c r="C41" s="5"/>
      <c r="D41" s="6" t="s">
        <v>15</v>
      </c>
      <c r="E41" s="6" t="s">
        <v>20</v>
      </c>
      <c r="F41" s="6" t="s">
        <v>270</v>
      </c>
      <c r="G41" s="6" t="s">
        <v>8</v>
      </c>
      <c r="H41" s="65">
        <f>H42</f>
        <v>57963</v>
      </c>
      <c r="I41" s="1"/>
      <c r="J41" s="2"/>
      <c r="K41" s="3"/>
      <c r="L41" s="1"/>
      <c r="M41" s="1"/>
      <c r="N41" s="1"/>
      <c r="O41" s="1"/>
    </row>
    <row r="42" spans="1:15" ht="30" customHeight="1">
      <c r="A42" s="55"/>
      <c r="B42" s="71" t="s">
        <v>272</v>
      </c>
      <c r="C42" s="5"/>
      <c r="D42" s="6" t="s">
        <v>15</v>
      </c>
      <c r="E42" s="6" t="s">
        <v>20</v>
      </c>
      <c r="F42" s="6" t="s">
        <v>270</v>
      </c>
      <c r="G42" s="6" t="s">
        <v>271</v>
      </c>
      <c r="H42" s="65">
        <f>45511+12452</f>
        <v>57963</v>
      </c>
      <c r="I42" s="1"/>
      <c r="J42" s="2"/>
      <c r="K42" s="3"/>
      <c r="L42" s="1"/>
      <c r="M42" s="1"/>
      <c r="N42" s="1"/>
      <c r="O42" s="1"/>
    </row>
    <row r="43" spans="1:15" ht="15.75" customHeight="1">
      <c r="A43" s="55"/>
      <c r="B43" s="71" t="s">
        <v>277</v>
      </c>
      <c r="C43" s="5"/>
      <c r="D43" s="6" t="s">
        <v>15</v>
      </c>
      <c r="E43" s="6" t="s">
        <v>20</v>
      </c>
      <c r="F43" s="6" t="s">
        <v>276</v>
      </c>
      <c r="G43" s="6" t="s">
        <v>8</v>
      </c>
      <c r="H43" s="65">
        <f>H44</f>
        <v>12000.8</v>
      </c>
      <c r="I43" s="1"/>
      <c r="J43" s="2"/>
      <c r="K43" s="3"/>
      <c r="L43" s="1"/>
      <c r="M43" s="1"/>
      <c r="N43" s="1"/>
      <c r="O43" s="1"/>
    </row>
    <row r="44" spans="1:15" ht="41.25" customHeight="1">
      <c r="A44" s="55"/>
      <c r="B44" s="71" t="s">
        <v>278</v>
      </c>
      <c r="C44" s="5"/>
      <c r="D44" s="6" t="s">
        <v>15</v>
      </c>
      <c r="E44" s="6" t="s">
        <v>20</v>
      </c>
      <c r="F44" s="6" t="s">
        <v>276</v>
      </c>
      <c r="G44" s="6" t="s">
        <v>178</v>
      </c>
      <c r="H44" s="65">
        <v>12000.8</v>
      </c>
      <c r="I44" s="1"/>
      <c r="J44" s="2"/>
      <c r="K44" s="3"/>
      <c r="L44" s="1"/>
      <c r="M44" s="1"/>
      <c r="N44" s="1"/>
      <c r="O44" s="1"/>
    </row>
    <row r="45" spans="1:15" ht="27" customHeight="1">
      <c r="A45" s="55"/>
      <c r="B45" s="71" t="s">
        <v>209</v>
      </c>
      <c r="C45" s="5"/>
      <c r="D45" s="6" t="s">
        <v>15</v>
      </c>
      <c r="E45" s="6" t="s">
        <v>10</v>
      </c>
      <c r="F45" s="6" t="s">
        <v>41</v>
      </c>
      <c r="G45" s="6" t="s">
        <v>8</v>
      </c>
      <c r="H45" s="65">
        <f>H47+H49</f>
        <v>27884</v>
      </c>
      <c r="I45" s="1"/>
      <c r="J45" s="2"/>
      <c r="K45" s="3"/>
      <c r="L45" s="1"/>
      <c r="M45" s="1"/>
      <c r="N45" s="1"/>
      <c r="O45" s="1"/>
    </row>
    <row r="46" spans="1:15" ht="28.5" customHeight="1">
      <c r="A46" s="55"/>
      <c r="B46" s="71" t="s">
        <v>226</v>
      </c>
      <c r="C46" s="5"/>
      <c r="D46" s="6" t="s">
        <v>15</v>
      </c>
      <c r="E46" s="6" t="s">
        <v>10</v>
      </c>
      <c r="F46" s="6" t="s">
        <v>206</v>
      </c>
      <c r="G46" s="6" t="s">
        <v>8</v>
      </c>
      <c r="H46" s="65">
        <f>H47+H49</f>
        <v>27884</v>
      </c>
      <c r="I46" s="1"/>
      <c r="J46" s="2"/>
      <c r="K46" s="3"/>
      <c r="L46" s="1"/>
      <c r="M46" s="1"/>
      <c r="N46" s="1"/>
      <c r="O46" s="1"/>
    </row>
    <row r="47" spans="1:15" ht="53.25" customHeight="1">
      <c r="A47" s="55"/>
      <c r="B47" s="71" t="s">
        <v>204</v>
      </c>
      <c r="C47" s="5"/>
      <c r="D47" s="6" t="s">
        <v>15</v>
      </c>
      <c r="E47" s="6" t="s">
        <v>10</v>
      </c>
      <c r="F47" s="6" t="s">
        <v>218</v>
      </c>
      <c r="G47" s="6" t="s">
        <v>8</v>
      </c>
      <c r="H47" s="65">
        <f>H48</f>
        <v>10000</v>
      </c>
      <c r="I47" s="1"/>
      <c r="J47" s="2"/>
      <c r="K47" s="3"/>
      <c r="L47" s="1"/>
      <c r="M47" s="1"/>
      <c r="N47" s="1"/>
      <c r="O47" s="1"/>
    </row>
    <row r="48" spans="1:15" ht="29.25" customHeight="1">
      <c r="A48" s="55"/>
      <c r="B48" s="71" t="s">
        <v>177</v>
      </c>
      <c r="C48" s="5"/>
      <c r="D48" s="6" t="s">
        <v>15</v>
      </c>
      <c r="E48" s="6" t="s">
        <v>10</v>
      </c>
      <c r="F48" s="6" t="s">
        <v>218</v>
      </c>
      <c r="G48" s="6" t="s">
        <v>176</v>
      </c>
      <c r="H48" s="65">
        <v>10000</v>
      </c>
      <c r="I48" s="1"/>
      <c r="J48" s="2"/>
      <c r="K48" s="3"/>
      <c r="L48" s="1"/>
      <c r="M48" s="1"/>
      <c r="N48" s="1"/>
      <c r="O48" s="1"/>
    </row>
    <row r="49" spans="1:15" ht="53.25" customHeight="1">
      <c r="A49" s="55"/>
      <c r="B49" s="71" t="s">
        <v>263</v>
      </c>
      <c r="C49" s="5"/>
      <c r="D49" s="6" t="s">
        <v>15</v>
      </c>
      <c r="E49" s="6" t="s">
        <v>10</v>
      </c>
      <c r="F49" s="6" t="s">
        <v>219</v>
      </c>
      <c r="G49" s="6" t="s">
        <v>8</v>
      </c>
      <c r="H49" s="65">
        <f>H50</f>
        <v>17884</v>
      </c>
      <c r="I49" s="1"/>
      <c r="J49" s="2"/>
      <c r="K49" s="3"/>
      <c r="L49" s="1"/>
      <c r="M49" s="1"/>
      <c r="N49" s="1"/>
      <c r="O49" s="1"/>
    </row>
    <row r="50" spans="1:8" ht="26.25">
      <c r="A50" s="55"/>
      <c r="B50" s="71" t="s">
        <v>177</v>
      </c>
      <c r="C50" s="5"/>
      <c r="D50" s="6" t="s">
        <v>15</v>
      </c>
      <c r="E50" s="6" t="s">
        <v>10</v>
      </c>
      <c r="F50" s="6" t="s">
        <v>219</v>
      </c>
      <c r="G50" s="6" t="s">
        <v>176</v>
      </c>
      <c r="H50" s="65">
        <v>17884</v>
      </c>
    </row>
    <row r="51" spans="1:18" s="27" customFormat="1" ht="18" customHeight="1">
      <c r="A51" s="56">
        <v>2</v>
      </c>
      <c r="B51" s="51" t="s">
        <v>224</v>
      </c>
      <c r="C51" s="16" t="s">
        <v>140</v>
      </c>
      <c r="D51" s="41"/>
      <c r="E51" s="41"/>
      <c r="F51" s="41"/>
      <c r="G51" s="41"/>
      <c r="H51" s="66">
        <f>H52</f>
        <v>11951</v>
      </c>
      <c r="R51" s="45"/>
    </row>
    <row r="52" spans="1:18" s="24" customFormat="1" ht="18" customHeight="1">
      <c r="A52" s="54"/>
      <c r="B52" s="76" t="s">
        <v>83</v>
      </c>
      <c r="C52" s="12"/>
      <c r="D52" s="23" t="s">
        <v>7</v>
      </c>
      <c r="E52" s="23" t="s">
        <v>9</v>
      </c>
      <c r="F52" s="23" t="s">
        <v>41</v>
      </c>
      <c r="G52" s="23" t="s">
        <v>8</v>
      </c>
      <c r="H52" s="64">
        <f>H56+H60+H53</f>
        <v>11951</v>
      </c>
      <c r="R52" s="44"/>
    </row>
    <row r="53" spans="1:18" s="24" customFormat="1" ht="57" customHeight="1">
      <c r="A53" s="54"/>
      <c r="B53" s="50" t="s">
        <v>243</v>
      </c>
      <c r="C53" s="5"/>
      <c r="D53" s="6" t="s">
        <v>7</v>
      </c>
      <c r="E53" s="6" t="s">
        <v>19</v>
      </c>
      <c r="F53" s="6" t="s">
        <v>41</v>
      </c>
      <c r="G53" s="6" t="s">
        <v>8</v>
      </c>
      <c r="H53" s="65">
        <f>H54</f>
        <v>1279</v>
      </c>
      <c r="R53" s="44"/>
    </row>
    <row r="54" spans="1:18" s="24" customFormat="1" ht="28.5" customHeight="1">
      <c r="A54" s="54"/>
      <c r="B54" s="71" t="s">
        <v>85</v>
      </c>
      <c r="C54" s="5"/>
      <c r="D54" s="6" t="s">
        <v>7</v>
      </c>
      <c r="E54" s="6" t="s">
        <v>19</v>
      </c>
      <c r="F54" s="6" t="s">
        <v>86</v>
      </c>
      <c r="G54" s="6" t="s">
        <v>8</v>
      </c>
      <c r="H54" s="65">
        <f>H55</f>
        <v>1279</v>
      </c>
      <c r="R54" s="44"/>
    </row>
    <row r="55" spans="1:18" s="24" customFormat="1" ht="18.75" customHeight="1">
      <c r="A55" s="54"/>
      <c r="B55" s="49" t="s">
        <v>242</v>
      </c>
      <c r="C55" s="5"/>
      <c r="D55" s="6" t="s">
        <v>7</v>
      </c>
      <c r="E55" s="6" t="s">
        <v>19</v>
      </c>
      <c r="F55" s="6" t="s">
        <v>86</v>
      </c>
      <c r="G55" s="6" t="s">
        <v>241</v>
      </c>
      <c r="H55" s="65">
        <v>1279</v>
      </c>
      <c r="R55" s="44"/>
    </row>
    <row r="56" spans="1:8" ht="54" customHeight="1">
      <c r="A56" s="55"/>
      <c r="B56" s="71" t="s">
        <v>126</v>
      </c>
      <c r="C56" s="8"/>
      <c r="D56" s="6" t="s">
        <v>7</v>
      </c>
      <c r="E56" s="6" t="s">
        <v>20</v>
      </c>
      <c r="F56" s="6" t="s">
        <v>41</v>
      </c>
      <c r="G56" s="6" t="s">
        <v>8</v>
      </c>
      <c r="H56" s="65">
        <f>H57</f>
        <v>10051</v>
      </c>
    </row>
    <row r="57" spans="1:8" ht="30.75" customHeight="1">
      <c r="A57" s="55"/>
      <c r="B57" s="71" t="s">
        <v>85</v>
      </c>
      <c r="C57" s="12"/>
      <c r="D57" s="6" t="s">
        <v>7</v>
      </c>
      <c r="E57" s="6" t="s">
        <v>20</v>
      </c>
      <c r="F57" s="6" t="s">
        <v>86</v>
      </c>
      <c r="G57" s="6" t="s">
        <v>8</v>
      </c>
      <c r="H57" s="65">
        <f>H59+H58</f>
        <v>10051</v>
      </c>
    </row>
    <row r="58" spans="1:8" ht="16.5" customHeight="1">
      <c r="A58" s="55"/>
      <c r="B58" s="71" t="s">
        <v>108</v>
      </c>
      <c r="C58" s="12"/>
      <c r="D58" s="6" t="s">
        <v>84</v>
      </c>
      <c r="E58" s="6" t="s">
        <v>20</v>
      </c>
      <c r="F58" s="6" t="s">
        <v>86</v>
      </c>
      <c r="G58" s="6" t="s">
        <v>109</v>
      </c>
      <c r="H58" s="65">
        <v>7829</v>
      </c>
    </row>
    <row r="59" spans="1:8" ht="26.25">
      <c r="A59" s="55"/>
      <c r="B59" s="71" t="s">
        <v>200</v>
      </c>
      <c r="C59" s="12"/>
      <c r="D59" s="6" t="s">
        <v>7</v>
      </c>
      <c r="E59" s="6" t="s">
        <v>20</v>
      </c>
      <c r="F59" s="6" t="s">
        <v>86</v>
      </c>
      <c r="G59" s="6" t="s">
        <v>99</v>
      </c>
      <c r="H59" s="65">
        <v>2222</v>
      </c>
    </row>
    <row r="60" spans="1:8" ht="27" customHeight="1">
      <c r="A60" s="55"/>
      <c r="B60" s="71" t="s">
        <v>82</v>
      </c>
      <c r="C60" s="8"/>
      <c r="D60" s="6" t="s">
        <v>7</v>
      </c>
      <c r="E60" s="6" t="s">
        <v>28</v>
      </c>
      <c r="F60" s="6" t="s">
        <v>41</v>
      </c>
      <c r="G60" s="6" t="s">
        <v>8</v>
      </c>
      <c r="H60" s="65">
        <f>H61</f>
        <v>621</v>
      </c>
    </row>
    <row r="61" spans="1:8" ht="39">
      <c r="A61" s="55"/>
      <c r="B61" s="71" t="s">
        <v>97</v>
      </c>
      <c r="C61" s="12"/>
      <c r="D61" s="6" t="s">
        <v>7</v>
      </c>
      <c r="E61" s="6" t="s">
        <v>28</v>
      </c>
      <c r="F61" s="6" t="s">
        <v>98</v>
      </c>
      <c r="G61" s="6" t="s">
        <v>8</v>
      </c>
      <c r="H61" s="65">
        <f>H62</f>
        <v>621</v>
      </c>
    </row>
    <row r="62" spans="1:8" ht="26.25">
      <c r="A62" s="55"/>
      <c r="B62" s="71" t="s">
        <v>117</v>
      </c>
      <c r="C62" s="12"/>
      <c r="D62" s="6" t="s">
        <v>7</v>
      </c>
      <c r="E62" s="6" t="s">
        <v>28</v>
      </c>
      <c r="F62" s="6" t="s">
        <v>98</v>
      </c>
      <c r="G62" s="6" t="s">
        <v>91</v>
      </c>
      <c r="H62" s="65">
        <f>220+401</f>
        <v>621</v>
      </c>
    </row>
    <row r="63" spans="1:18" s="28" customFormat="1" ht="45.75" customHeight="1">
      <c r="A63" s="56">
        <v>3</v>
      </c>
      <c r="B63" s="51" t="s">
        <v>158</v>
      </c>
      <c r="C63" s="16" t="s">
        <v>101</v>
      </c>
      <c r="D63" s="23"/>
      <c r="E63" s="23"/>
      <c r="F63" s="23"/>
      <c r="G63" s="23"/>
      <c r="H63" s="66">
        <f>H64+H71</f>
        <v>5351</v>
      </c>
      <c r="R63" s="45"/>
    </row>
    <row r="64" spans="1:18" s="24" customFormat="1" ht="22.5" customHeight="1">
      <c r="A64" s="54"/>
      <c r="B64" s="76" t="s">
        <v>83</v>
      </c>
      <c r="C64" s="12"/>
      <c r="D64" s="23" t="s">
        <v>7</v>
      </c>
      <c r="E64" s="23" t="s">
        <v>9</v>
      </c>
      <c r="F64" s="23" t="s">
        <v>41</v>
      </c>
      <c r="G64" s="23" t="s">
        <v>8</v>
      </c>
      <c r="H64" s="64">
        <f>H65</f>
        <v>5021</v>
      </c>
      <c r="R64" s="44"/>
    </row>
    <row r="65" spans="1:8" ht="28.5" customHeight="1">
      <c r="A65" s="55"/>
      <c r="B65" s="71" t="s">
        <v>82</v>
      </c>
      <c r="C65" s="8"/>
      <c r="D65" s="6" t="s">
        <v>7</v>
      </c>
      <c r="E65" s="6" t="s">
        <v>28</v>
      </c>
      <c r="F65" s="6" t="s">
        <v>41</v>
      </c>
      <c r="G65" s="6" t="s">
        <v>8</v>
      </c>
      <c r="H65" s="65">
        <f>H66+H69</f>
        <v>5021</v>
      </c>
    </row>
    <row r="66" spans="1:8" ht="26.25">
      <c r="A66" s="55"/>
      <c r="B66" s="71" t="s">
        <v>85</v>
      </c>
      <c r="C66" s="12"/>
      <c r="D66" s="6" t="s">
        <v>7</v>
      </c>
      <c r="E66" s="6" t="s">
        <v>28</v>
      </c>
      <c r="F66" s="6" t="s">
        <v>86</v>
      </c>
      <c r="G66" s="6" t="s">
        <v>8</v>
      </c>
      <c r="H66" s="65">
        <f>H67+H68</f>
        <v>4421</v>
      </c>
    </row>
    <row r="67" spans="1:8" ht="24.75" customHeight="1">
      <c r="A67" s="55"/>
      <c r="B67" s="71" t="s">
        <v>108</v>
      </c>
      <c r="C67" s="5"/>
      <c r="D67" s="6" t="s">
        <v>7</v>
      </c>
      <c r="E67" s="6" t="s">
        <v>28</v>
      </c>
      <c r="F67" s="6" t="s">
        <v>86</v>
      </c>
      <c r="G67" s="6" t="s">
        <v>109</v>
      </c>
      <c r="H67" s="65">
        <f>4061+10</f>
        <v>4071</v>
      </c>
    </row>
    <row r="68" spans="1:8" ht="42" customHeight="1">
      <c r="A68" s="55"/>
      <c r="B68" s="71" t="s">
        <v>180</v>
      </c>
      <c r="C68" s="5"/>
      <c r="D68" s="6" t="s">
        <v>7</v>
      </c>
      <c r="E68" s="6" t="s">
        <v>28</v>
      </c>
      <c r="F68" s="6" t="s">
        <v>86</v>
      </c>
      <c r="G68" s="6" t="s">
        <v>179</v>
      </c>
      <c r="H68" s="65">
        <v>350</v>
      </c>
    </row>
    <row r="69" spans="1:8" ht="60" customHeight="1">
      <c r="A69" s="55"/>
      <c r="B69" s="71" t="s">
        <v>114</v>
      </c>
      <c r="C69" s="5"/>
      <c r="D69" s="6" t="s">
        <v>7</v>
      </c>
      <c r="E69" s="6" t="s">
        <v>28</v>
      </c>
      <c r="F69" s="6" t="s">
        <v>111</v>
      </c>
      <c r="G69" s="6" t="s">
        <v>8</v>
      </c>
      <c r="H69" s="65">
        <f>H70</f>
        <v>600</v>
      </c>
    </row>
    <row r="70" spans="1:8" ht="52.5">
      <c r="A70" s="55"/>
      <c r="B70" s="71" t="s">
        <v>115</v>
      </c>
      <c r="C70" s="5"/>
      <c r="D70" s="6" t="s">
        <v>7</v>
      </c>
      <c r="E70" s="6" t="s">
        <v>28</v>
      </c>
      <c r="F70" s="6" t="s">
        <v>111</v>
      </c>
      <c r="G70" s="6" t="s">
        <v>113</v>
      </c>
      <c r="H70" s="65">
        <v>600</v>
      </c>
    </row>
    <row r="71" spans="1:18" s="24" customFormat="1" ht="13.5" customHeight="1">
      <c r="A71" s="54"/>
      <c r="B71" s="76" t="s">
        <v>16</v>
      </c>
      <c r="C71" s="12"/>
      <c r="D71" s="23" t="s">
        <v>11</v>
      </c>
      <c r="E71" s="23" t="s">
        <v>9</v>
      </c>
      <c r="F71" s="23" t="s">
        <v>41</v>
      </c>
      <c r="G71" s="23" t="s">
        <v>8</v>
      </c>
      <c r="H71" s="64">
        <f>H72</f>
        <v>330</v>
      </c>
      <c r="R71" s="44"/>
    </row>
    <row r="72" spans="1:8" ht="12.75">
      <c r="A72" s="55"/>
      <c r="B72" s="71" t="s">
        <v>17</v>
      </c>
      <c r="C72" s="5"/>
      <c r="D72" s="6" t="s">
        <v>11</v>
      </c>
      <c r="E72" s="6" t="s">
        <v>7</v>
      </c>
      <c r="F72" s="6" t="s">
        <v>41</v>
      </c>
      <c r="G72" s="6" t="s">
        <v>8</v>
      </c>
      <c r="H72" s="65">
        <f>H73</f>
        <v>330</v>
      </c>
    </row>
    <row r="73" spans="1:8" ht="26.25">
      <c r="A73" s="55"/>
      <c r="B73" s="49" t="s">
        <v>281</v>
      </c>
      <c r="C73" s="5"/>
      <c r="D73" s="6" t="s">
        <v>11</v>
      </c>
      <c r="E73" s="6" t="s">
        <v>7</v>
      </c>
      <c r="F73" s="6" t="s">
        <v>279</v>
      </c>
      <c r="G73" s="6" t="s">
        <v>8</v>
      </c>
      <c r="H73" s="65">
        <f>H74</f>
        <v>330</v>
      </c>
    </row>
    <row r="74" spans="1:8" ht="26.25">
      <c r="A74" s="55"/>
      <c r="B74" s="49" t="s">
        <v>282</v>
      </c>
      <c r="C74" s="5"/>
      <c r="D74" s="6" t="s">
        <v>11</v>
      </c>
      <c r="E74" s="6" t="s">
        <v>7</v>
      </c>
      <c r="F74" s="6" t="s">
        <v>279</v>
      </c>
      <c r="G74" s="6" t="s">
        <v>280</v>
      </c>
      <c r="H74" s="65">
        <v>330</v>
      </c>
    </row>
    <row r="75" spans="1:18" s="28" customFormat="1" ht="14.25">
      <c r="A75" s="56">
        <v>4</v>
      </c>
      <c r="B75" s="51" t="s">
        <v>95</v>
      </c>
      <c r="C75" s="16" t="s">
        <v>164</v>
      </c>
      <c r="D75" s="23"/>
      <c r="E75" s="23"/>
      <c r="F75" s="23"/>
      <c r="G75" s="23"/>
      <c r="H75" s="66">
        <f>H76+H93+H100</f>
        <v>463924.4</v>
      </c>
      <c r="R75" s="45"/>
    </row>
    <row r="76" spans="1:18" s="24" customFormat="1" ht="20.25" customHeight="1">
      <c r="A76" s="54"/>
      <c r="B76" s="76" t="s">
        <v>16</v>
      </c>
      <c r="C76" s="12"/>
      <c r="D76" s="23" t="s">
        <v>11</v>
      </c>
      <c r="E76" s="23" t="s">
        <v>9</v>
      </c>
      <c r="F76" s="23" t="s">
        <v>41</v>
      </c>
      <c r="G76" s="23" t="s">
        <v>8</v>
      </c>
      <c r="H76" s="64">
        <f>H88+H77+H82</f>
        <v>293126.4</v>
      </c>
      <c r="R76" s="44"/>
    </row>
    <row r="77" spans="1:18" s="17" customFormat="1" ht="14.25" customHeight="1">
      <c r="A77" s="55"/>
      <c r="B77" s="71" t="s">
        <v>17</v>
      </c>
      <c r="C77" s="5"/>
      <c r="D77" s="6" t="s">
        <v>11</v>
      </c>
      <c r="E77" s="6" t="s">
        <v>7</v>
      </c>
      <c r="F77" s="6" t="s">
        <v>41</v>
      </c>
      <c r="G77" s="6" t="s">
        <v>8</v>
      </c>
      <c r="H77" s="65">
        <f>H78+H80</f>
        <v>3300</v>
      </c>
      <c r="R77" s="43"/>
    </row>
    <row r="78" spans="1:18" s="17" customFormat="1" ht="30" customHeight="1">
      <c r="A78" s="55"/>
      <c r="B78" s="49" t="s">
        <v>281</v>
      </c>
      <c r="C78" s="5"/>
      <c r="D78" s="6" t="s">
        <v>11</v>
      </c>
      <c r="E78" s="6" t="s">
        <v>7</v>
      </c>
      <c r="F78" s="6" t="s">
        <v>279</v>
      </c>
      <c r="G78" s="6" t="s">
        <v>8</v>
      </c>
      <c r="H78" s="65">
        <f>H79</f>
        <v>2100</v>
      </c>
      <c r="R78" s="43"/>
    </row>
    <row r="79" spans="1:18" s="17" customFormat="1" ht="30" customHeight="1">
      <c r="A79" s="55"/>
      <c r="B79" s="49" t="s">
        <v>282</v>
      </c>
      <c r="C79" s="5"/>
      <c r="D79" s="6" t="s">
        <v>11</v>
      </c>
      <c r="E79" s="6" t="s">
        <v>7</v>
      </c>
      <c r="F79" s="6" t="s">
        <v>279</v>
      </c>
      <c r="G79" s="6" t="s">
        <v>280</v>
      </c>
      <c r="H79" s="65">
        <v>2100</v>
      </c>
      <c r="R79" s="43"/>
    </row>
    <row r="80" spans="1:18" s="17" customFormat="1" ht="18" customHeight="1">
      <c r="A80" s="55"/>
      <c r="B80" s="49" t="s">
        <v>53</v>
      </c>
      <c r="C80" s="5"/>
      <c r="D80" s="6" t="s">
        <v>11</v>
      </c>
      <c r="E80" s="6" t="s">
        <v>7</v>
      </c>
      <c r="F80" s="6" t="s">
        <v>54</v>
      </c>
      <c r="G80" s="6" t="s">
        <v>8</v>
      </c>
      <c r="H80" s="65">
        <f>H81</f>
        <v>1200</v>
      </c>
      <c r="R80" s="43"/>
    </row>
    <row r="81" spans="1:18" s="17" customFormat="1" ht="30" customHeight="1">
      <c r="A81" s="55"/>
      <c r="B81" s="72" t="s">
        <v>198</v>
      </c>
      <c r="C81" s="5"/>
      <c r="D81" s="6" t="s">
        <v>11</v>
      </c>
      <c r="E81" s="6" t="s">
        <v>7</v>
      </c>
      <c r="F81" s="6" t="s">
        <v>54</v>
      </c>
      <c r="G81" s="6" t="s">
        <v>96</v>
      </c>
      <c r="H81" s="65">
        <v>1200</v>
      </c>
      <c r="R81" s="43"/>
    </row>
    <row r="82" spans="1:18" s="17" customFormat="1" ht="15" customHeight="1">
      <c r="A82" s="55"/>
      <c r="B82" s="49" t="s">
        <v>284</v>
      </c>
      <c r="C82" s="5"/>
      <c r="D82" s="6" t="s">
        <v>11</v>
      </c>
      <c r="E82" s="6" t="s">
        <v>283</v>
      </c>
      <c r="F82" s="6" t="s">
        <v>41</v>
      </c>
      <c r="G82" s="6" t="s">
        <v>8</v>
      </c>
      <c r="H82" s="65">
        <f>H83+H85</f>
        <v>1800</v>
      </c>
      <c r="R82" s="43"/>
    </row>
    <row r="83" spans="1:18" s="17" customFormat="1" ht="30" customHeight="1">
      <c r="A83" s="55"/>
      <c r="B83" s="49" t="s">
        <v>281</v>
      </c>
      <c r="C83" s="5"/>
      <c r="D83" s="6" t="s">
        <v>11</v>
      </c>
      <c r="E83" s="6" t="s">
        <v>19</v>
      </c>
      <c r="F83" s="6" t="s">
        <v>279</v>
      </c>
      <c r="G83" s="6" t="s">
        <v>8</v>
      </c>
      <c r="H83" s="65">
        <f>H84</f>
        <v>1300</v>
      </c>
      <c r="R83" s="43"/>
    </row>
    <row r="84" spans="1:18" s="17" customFormat="1" ht="30" customHeight="1">
      <c r="A84" s="55"/>
      <c r="B84" s="49" t="s">
        <v>282</v>
      </c>
      <c r="C84" s="5"/>
      <c r="D84" s="6" t="s">
        <v>11</v>
      </c>
      <c r="E84" s="6" t="s">
        <v>19</v>
      </c>
      <c r="F84" s="6" t="s">
        <v>279</v>
      </c>
      <c r="G84" s="6" t="s">
        <v>280</v>
      </c>
      <c r="H84" s="65">
        <v>1300</v>
      </c>
      <c r="R84" s="43"/>
    </row>
    <row r="85" spans="1:18" s="17" customFormat="1" ht="14.25" customHeight="1">
      <c r="A85" s="55"/>
      <c r="B85" s="49" t="s">
        <v>288</v>
      </c>
      <c r="C85" s="5"/>
      <c r="D85" s="6" t="s">
        <v>11</v>
      </c>
      <c r="E85" s="6" t="s">
        <v>19</v>
      </c>
      <c r="F85" s="6" t="s">
        <v>285</v>
      </c>
      <c r="G85" s="6" t="s">
        <v>8</v>
      </c>
      <c r="H85" s="65">
        <f>H86+H87</f>
        <v>500</v>
      </c>
      <c r="R85" s="43"/>
    </row>
    <row r="86" spans="1:18" s="17" customFormat="1" ht="15" customHeight="1">
      <c r="A86" s="55"/>
      <c r="B86" s="49" t="s">
        <v>289</v>
      </c>
      <c r="C86" s="5"/>
      <c r="D86" s="6" t="s">
        <v>11</v>
      </c>
      <c r="E86" s="6" t="s">
        <v>19</v>
      </c>
      <c r="F86" s="6" t="s">
        <v>285</v>
      </c>
      <c r="G86" s="6" t="s">
        <v>286</v>
      </c>
      <c r="H86" s="65">
        <v>400</v>
      </c>
      <c r="R86" s="43"/>
    </row>
    <row r="87" spans="1:18" s="17" customFormat="1" ht="70.5" customHeight="1">
      <c r="A87" s="55"/>
      <c r="B87" s="72" t="s">
        <v>290</v>
      </c>
      <c r="C87" s="5"/>
      <c r="D87" s="6" t="s">
        <v>11</v>
      </c>
      <c r="E87" s="6" t="s">
        <v>19</v>
      </c>
      <c r="F87" s="6" t="s">
        <v>285</v>
      </c>
      <c r="G87" s="6" t="s">
        <v>287</v>
      </c>
      <c r="H87" s="65">
        <v>100</v>
      </c>
      <c r="R87" s="43"/>
    </row>
    <row r="88" spans="1:8" ht="26.25">
      <c r="A88" s="55"/>
      <c r="B88" s="71" t="s">
        <v>55</v>
      </c>
      <c r="C88" s="5"/>
      <c r="D88" s="6" t="s">
        <v>11</v>
      </c>
      <c r="E88" s="6" t="s">
        <v>27</v>
      </c>
      <c r="F88" s="6" t="s">
        <v>41</v>
      </c>
      <c r="G88" s="6" t="s">
        <v>8</v>
      </c>
      <c r="H88" s="65">
        <f>H91+H89</f>
        <v>288026.4</v>
      </c>
    </row>
    <row r="89" spans="1:8" ht="26.25">
      <c r="A89" s="55"/>
      <c r="B89" s="71" t="s">
        <v>85</v>
      </c>
      <c r="C89" s="5"/>
      <c r="D89" s="6" t="s">
        <v>11</v>
      </c>
      <c r="E89" s="6" t="s">
        <v>27</v>
      </c>
      <c r="F89" s="6" t="s">
        <v>86</v>
      </c>
      <c r="G89" s="6" t="s">
        <v>8</v>
      </c>
      <c r="H89" s="65">
        <f>H90</f>
        <v>7299</v>
      </c>
    </row>
    <row r="90" spans="1:8" ht="26.25">
      <c r="A90" s="55"/>
      <c r="B90" s="71" t="s">
        <v>51</v>
      </c>
      <c r="C90" s="5"/>
      <c r="D90" s="6" t="s">
        <v>11</v>
      </c>
      <c r="E90" s="6" t="s">
        <v>27</v>
      </c>
      <c r="F90" s="6" t="s">
        <v>86</v>
      </c>
      <c r="G90" s="6" t="s">
        <v>52</v>
      </c>
      <c r="H90" s="65">
        <v>7299</v>
      </c>
    </row>
    <row r="91" spans="1:8" ht="16.5" customHeight="1">
      <c r="A91" s="55"/>
      <c r="B91" s="71" t="s">
        <v>184</v>
      </c>
      <c r="C91" s="5"/>
      <c r="D91" s="6" t="s">
        <v>11</v>
      </c>
      <c r="E91" s="6" t="s">
        <v>27</v>
      </c>
      <c r="F91" s="6" t="s">
        <v>181</v>
      </c>
      <c r="G91" s="6" t="s">
        <v>8</v>
      </c>
      <c r="H91" s="65">
        <f>H92</f>
        <v>280727.4</v>
      </c>
    </row>
    <row r="92" spans="1:8" ht="52.5">
      <c r="A92" s="55"/>
      <c r="B92" s="71" t="s">
        <v>183</v>
      </c>
      <c r="C92" s="5"/>
      <c r="D92" s="6" t="s">
        <v>11</v>
      </c>
      <c r="E92" s="6" t="s">
        <v>27</v>
      </c>
      <c r="F92" s="6" t="s">
        <v>181</v>
      </c>
      <c r="G92" s="6" t="s">
        <v>182</v>
      </c>
      <c r="H92" s="65">
        <v>280727.4</v>
      </c>
    </row>
    <row r="93" spans="1:18" s="24" customFormat="1" ht="12.75">
      <c r="A93" s="54"/>
      <c r="B93" s="76" t="s">
        <v>21</v>
      </c>
      <c r="C93" s="12"/>
      <c r="D93" s="6" t="s">
        <v>66</v>
      </c>
      <c r="E93" s="6" t="s">
        <v>9</v>
      </c>
      <c r="F93" s="6" t="s">
        <v>41</v>
      </c>
      <c r="G93" s="6" t="s">
        <v>8</v>
      </c>
      <c r="H93" s="65">
        <f>H94+H97</f>
        <v>158449</v>
      </c>
      <c r="R93" s="44"/>
    </row>
    <row r="94" spans="1:18" s="24" customFormat="1" ht="12.75">
      <c r="A94" s="54"/>
      <c r="B94" s="71" t="s">
        <v>35</v>
      </c>
      <c r="C94" s="12"/>
      <c r="D94" s="6" t="s">
        <v>13</v>
      </c>
      <c r="E94" s="6" t="s">
        <v>19</v>
      </c>
      <c r="F94" s="6" t="s">
        <v>41</v>
      </c>
      <c r="G94" s="6" t="s">
        <v>8</v>
      </c>
      <c r="H94" s="65">
        <f>H95</f>
        <v>8566</v>
      </c>
      <c r="R94" s="44"/>
    </row>
    <row r="95" spans="1:18" s="24" customFormat="1" ht="26.25">
      <c r="A95" s="54"/>
      <c r="B95" s="71" t="s">
        <v>26</v>
      </c>
      <c r="C95" s="12"/>
      <c r="D95" s="6" t="s">
        <v>13</v>
      </c>
      <c r="E95" s="6" t="s">
        <v>19</v>
      </c>
      <c r="F95" s="6" t="s">
        <v>62</v>
      </c>
      <c r="G95" s="6" t="s">
        <v>8</v>
      </c>
      <c r="H95" s="65">
        <f>H96</f>
        <v>8566</v>
      </c>
      <c r="R95" s="44"/>
    </row>
    <row r="96" spans="1:18" s="24" customFormat="1" ht="26.25">
      <c r="A96" s="54"/>
      <c r="B96" s="71" t="s">
        <v>51</v>
      </c>
      <c r="C96" s="12"/>
      <c r="D96" s="6" t="s">
        <v>13</v>
      </c>
      <c r="E96" s="6" t="s">
        <v>19</v>
      </c>
      <c r="F96" s="6" t="s">
        <v>62</v>
      </c>
      <c r="G96" s="6" t="s">
        <v>52</v>
      </c>
      <c r="H96" s="65">
        <v>8566</v>
      </c>
      <c r="R96" s="44"/>
    </row>
    <row r="97" spans="1:8" ht="27.75" customHeight="1">
      <c r="A97" s="55"/>
      <c r="B97" s="71" t="s">
        <v>63</v>
      </c>
      <c r="C97" s="5"/>
      <c r="D97" s="6" t="s">
        <v>13</v>
      </c>
      <c r="E97" s="6" t="s">
        <v>36</v>
      </c>
      <c r="F97" s="6" t="s">
        <v>41</v>
      </c>
      <c r="G97" s="6" t="s">
        <v>8</v>
      </c>
      <c r="H97" s="65">
        <f>H98</f>
        <v>149883</v>
      </c>
    </row>
    <row r="98" spans="1:8" ht="12.75">
      <c r="A98" s="55"/>
      <c r="B98" s="71" t="s">
        <v>184</v>
      </c>
      <c r="C98" s="5"/>
      <c r="D98" s="6" t="s">
        <v>13</v>
      </c>
      <c r="E98" s="6" t="s">
        <v>36</v>
      </c>
      <c r="F98" s="6" t="s">
        <v>181</v>
      </c>
      <c r="G98" s="6" t="s">
        <v>8</v>
      </c>
      <c r="H98" s="65">
        <f>H99</f>
        <v>149883</v>
      </c>
    </row>
    <row r="99" spans="1:8" ht="52.5">
      <c r="A99" s="55"/>
      <c r="B99" s="71" t="s">
        <v>183</v>
      </c>
      <c r="C99" s="5"/>
      <c r="D99" s="6" t="s">
        <v>13</v>
      </c>
      <c r="E99" s="6" t="s">
        <v>36</v>
      </c>
      <c r="F99" s="6" t="s">
        <v>181</v>
      </c>
      <c r="G99" s="6" t="s">
        <v>182</v>
      </c>
      <c r="H99" s="65">
        <v>149883</v>
      </c>
    </row>
    <row r="100" spans="1:18" s="24" customFormat="1" ht="26.25">
      <c r="A100" s="54"/>
      <c r="B100" s="76" t="s">
        <v>201</v>
      </c>
      <c r="C100" s="12"/>
      <c r="D100" s="23" t="s">
        <v>14</v>
      </c>
      <c r="E100" s="23" t="s">
        <v>9</v>
      </c>
      <c r="F100" s="23" t="s">
        <v>41</v>
      </c>
      <c r="G100" s="23" t="s">
        <v>8</v>
      </c>
      <c r="H100" s="64">
        <f>H101</f>
        <v>12349</v>
      </c>
      <c r="R100" s="44"/>
    </row>
    <row r="101" spans="1:8" ht="39">
      <c r="A101" s="55"/>
      <c r="B101" s="71" t="s">
        <v>202</v>
      </c>
      <c r="C101" s="5"/>
      <c r="D101" s="6" t="s">
        <v>94</v>
      </c>
      <c r="E101" s="6" t="s">
        <v>10</v>
      </c>
      <c r="F101" s="6" t="s">
        <v>41</v>
      </c>
      <c r="G101" s="6" t="s">
        <v>8</v>
      </c>
      <c r="H101" s="65">
        <f>H102</f>
        <v>12349</v>
      </c>
    </row>
    <row r="102" spans="1:8" ht="12.75">
      <c r="A102" s="55"/>
      <c r="B102" s="71" t="s">
        <v>184</v>
      </c>
      <c r="C102" s="5"/>
      <c r="D102" s="6" t="s">
        <v>14</v>
      </c>
      <c r="E102" s="6" t="s">
        <v>10</v>
      </c>
      <c r="F102" s="6" t="s">
        <v>181</v>
      </c>
      <c r="G102" s="6" t="s">
        <v>8</v>
      </c>
      <c r="H102" s="65">
        <f>H103</f>
        <v>12349</v>
      </c>
    </row>
    <row r="103" spans="1:8" ht="52.5">
      <c r="A103" s="55"/>
      <c r="B103" s="71" t="s">
        <v>183</v>
      </c>
      <c r="C103" s="5"/>
      <c r="D103" s="6" t="s">
        <v>14</v>
      </c>
      <c r="E103" s="6" t="s">
        <v>10</v>
      </c>
      <c r="F103" s="6" t="s">
        <v>181</v>
      </c>
      <c r="G103" s="6" t="s">
        <v>182</v>
      </c>
      <c r="H103" s="65">
        <v>12349</v>
      </c>
    </row>
    <row r="104" spans="1:18" s="27" customFormat="1" ht="26.25">
      <c r="A104" s="56">
        <v>5</v>
      </c>
      <c r="B104" s="51" t="s">
        <v>225</v>
      </c>
      <c r="C104" s="42" t="s">
        <v>160</v>
      </c>
      <c r="D104" s="40"/>
      <c r="E104" s="40"/>
      <c r="F104" s="40"/>
      <c r="G104" s="40"/>
      <c r="H104" s="68">
        <f>H105</f>
        <v>15159</v>
      </c>
      <c r="R104" s="45"/>
    </row>
    <row r="105" spans="1:18" s="24" customFormat="1" ht="12.75">
      <c r="A105" s="54"/>
      <c r="B105" s="76" t="s">
        <v>83</v>
      </c>
      <c r="C105" s="12"/>
      <c r="D105" s="23" t="s">
        <v>7</v>
      </c>
      <c r="E105" s="23" t="s">
        <v>9</v>
      </c>
      <c r="F105" s="23" t="s">
        <v>41</v>
      </c>
      <c r="G105" s="23" t="s">
        <v>8</v>
      </c>
      <c r="H105" s="69">
        <f>H106+H109+H112</f>
        <v>15159</v>
      </c>
      <c r="R105" s="44"/>
    </row>
    <row r="106" spans="1:18" s="17" customFormat="1" ht="52.5">
      <c r="A106" s="55"/>
      <c r="B106" s="76" t="s">
        <v>175</v>
      </c>
      <c r="C106" s="31"/>
      <c r="D106" s="6" t="s">
        <v>7</v>
      </c>
      <c r="E106" s="6" t="s">
        <v>10</v>
      </c>
      <c r="F106" s="6" t="s">
        <v>41</v>
      </c>
      <c r="G106" s="6" t="s">
        <v>8</v>
      </c>
      <c r="H106" s="67">
        <f>H107</f>
        <v>10149</v>
      </c>
      <c r="R106" s="43"/>
    </row>
    <row r="107" spans="1:18" s="17" customFormat="1" ht="26.25">
      <c r="A107" s="55"/>
      <c r="B107" s="71" t="s">
        <v>85</v>
      </c>
      <c r="C107" s="31"/>
      <c r="D107" s="6" t="s">
        <v>7</v>
      </c>
      <c r="E107" s="6" t="s">
        <v>10</v>
      </c>
      <c r="F107" s="6" t="s">
        <v>86</v>
      </c>
      <c r="G107" s="6" t="s">
        <v>8</v>
      </c>
      <c r="H107" s="67">
        <f>H108</f>
        <v>10149</v>
      </c>
      <c r="R107" s="43"/>
    </row>
    <row r="108" spans="1:18" s="17" customFormat="1" ht="21" customHeight="1">
      <c r="A108" s="55"/>
      <c r="B108" s="71" t="s">
        <v>108</v>
      </c>
      <c r="C108" s="31"/>
      <c r="D108" s="6" t="s">
        <v>7</v>
      </c>
      <c r="E108" s="6" t="s">
        <v>10</v>
      </c>
      <c r="F108" s="6" t="s">
        <v>86</v>
      </c>
      <c r="G108" s="6" t="s">
        <v>109</v>
      </c>
      <c r="H108" s="67">
        <v>10149</v>
      </c>
      <c r="R108" s="43"/>
    </row>
    <row r="109" spans="1:18" s="17" customFormat="1" ht="18" customHeight="1">
      <c r="A109" s="55"/>
      <c r="B109" s="49" t="s">
        <v>38</v>
      </c>
      <c r="C109" s="31"/>
      <c r="D109" s="6" t="s">
        <v>7</v>
      </c>
      <c r="E109" s="6" t="s">
        <v>185</v>
      </c>
      <c r="F109" s="6" t="s">
        <v>41</v>
      </c>
      <c r="G109" s="6" t="s">
        <v>8</v>
      </c>
      <c r="H109" s="67">
        <f>H110</f>
        <v>5000</v>
      </c>
      <c r="R109" s="43"/>
    </row>
    <row r="110" spans="1:18" s="17" customFormat="1" ht="12.75">
      <c r="A110" s="55"/>
      <c r="B110" s="49" t="s">
        <v>38</v>
      </c>
      <c r="C110" s="31"/>
      <c r="D110" s="6" t="s">
        <v>7</v>
      </c>
      <c r="E110" s="6" t="s">
        <v>185</v>
      </c>
      <c r="F110" s="6" t="s">
        <v>186</v>
      </c>
      <c r="G110" s="6" t="s">
        <v>8</v>
      </c>
      <c r="H110" s="67">
        <f>H111</f>
        <v>5000</v>
      </c>
      <c r="R110" s="43"/>
    </row>
    <row r="111" spans="1:18" s="17" customFormat="1" ht="28.5" customHeight="1">
      <c r="A111" s="55"/>
      <c r="B111" s="49" t="s">
        <v>188</v>
      </c>
      <c r="C111" s="31"/>
      <c r="D111" s="6" t="s">
        <v>7</v>
      </c>
      <c r="E111" s="6" t="s">
        <v>185</v>
      </c>
      <c r="F111" s="6" t="s">
        <v>186</v>
      </c>
      <c r="G111" s="6" t="s">
        <v>187</v>
      </c>
      <c r="H111" s="67">
        <v>5000</v>
      </c>
      <c r="R111" s="43"/>
    </row>
    <row r="112" spans="1:8" ht="28.5" customHeight="1">
      <c r="A112" s="55"/>
      <c r="B112" s="71" t="s">
        <v>82</v>
      </c>
      <c r="C112" s="8"/>
      <c r="D112" s="6" t="s">
        <v>7</v>
      </c>
      <c r="E112" s="6" t="s">
        <v>28</v>
      </c>
      <c r="F112" s="6" t="s">
        <v>41</v>
      </c>
      <c r="G112" s="6" t="s">
        <v>8</v>
      </c>
      <c r="H112" s="65">
        <f>H113</f>
        <v>10</v>
      </c>
    </row>
    <row r="113" spans="1:18" s="60" customFormat="1" ht="42" customHeight="1">
      <c r="A113" s="57"/>
      <c r="B113" s="71" t="s">
        <v>97</v>
      </c>
      <c r="C113" s="8"/>
      <c r="D113" s="6" t="s">
        <v>7</v>
      </c>
      <c r="E113" s="6" t="s">
        <v>28</v>
      </c>
      <c r="F113" s="6" t="s">
        <v>98</v>
      </c>
      <c r="G113" s="6" t="s">
        <v>8</v>
      </c>
      <c r="H113" s="65">
        <f>H114</f>
        <v>10</v>
      </c>
      <c r="R113" s="46"/>
    </row>
    <row r="114" spans="1:18" s="60" customFormat="1" ht="27" customHeight="1">
      <c r="A114" s="57"/>
      <c r="B114" s="80" t="s">
        <v>117</v>
      </c>
      <c r="C114" s="8"/>
      <c r="D114" s="6" t="s">
        <v>7</v>
      </c>
      <c r="E114" s="6" t="s">
        <v>28</v>
      </c>
      <c r="F114" s="6" t="s">
        <v>98</v>
      </c>
      <c r="G114" s="6" t="s">
        <v>91</v>
      </c>
      <c r="H114" s="65">
        <v>10</v>
      </c>
      <c r="R114" s="46"/>
    </row>
    <row r="115" spans="1:18" s="28" customFormat="1" ht="43.5" customHeight="1">
      <c r="A115" s="56">
        <v>6</v>
      </c>
      <c r="B115" s="51" t="s">
        <v>141</v>
      </c>
      <c r="C115" s="16" t="s">
        <v>33</v>
      </c>
      <c r="D115" s="23"/>
      <c r="E115" s="23"/>
      <c r="F115" s="23"/>
      <c r="G115" s="23"/>
      <c r="H115" s="66">
        <f>H124+H141+H169+H116+H120</f>
        <v>240003.1</v>
      </c>
      <c r="R115" s="45"/>
    </row>
    <row r="116" spans="1:18" s="24" customFormat="1" ht="12.75">
      <c r="A116" s="54"/>
      <c r="B116" s="76" t="s">
        <v>83</v>
      </c>
      <c r="C116" s="12"/>
      <c r="D116" s="23" t="s">
        <v>7</v>
      </c>
      <c r="E116" s="23" t="s">
        <v>9</v>
      </c>
      <c r="F116" s="23" t="s">
        <v>41</v>
      </c>
      <c r="G116" s="23" t="s">
        <v>8</v>
      </c>
      <c r="H116" s="69">
        <f>H117</f>
        <v>190</v>
      </c>
      <c r="R116" s="44"/>
    </row>
    <row r="117" spans="1:8" ht="28.5" customHeight="1">
      <c r="A117" s="55"/>
      <c r="B117" s="71" t="s">
        <v>82</v>
      </c>
      <c r="C117" s="8"/>
      <c r="D117" s="6" t="s">
        <v>7</v>
      </c>
      <c r="E117" s="6" t="s">
        <v>28</v>
      </c>
      <c r="F117" s="6" t="s">
        <v>41</v>
      </c>
      <c r="G117" s="6" t="s">
        <v>8</v>
      </c>
      <c r="H117" s="65">
        <f>H118</f>
        <v>190</v>
      </c>
    </row>
    <row r="118" spans="1:18" s="60" customFormat="1" ht="42" customHeight="1">
      <c r="A118" s="57"/>
      <c r="B118" s="71" t="s">
        <v>97</v>
      </c>
      <c r="C118" s="8"/>
      <c r="D118" s="6" t="s">
        <v>7</v>
      </c>
      <c r="E118" s="6" t="s">
        <v>28</v>
      </c>
      <c r="F118" s="6" t="s">
        <v>98</v>
      </c>
      <c r="G118" s="6" t="s">
        <v>8</v>
      </c>
      <c r="H118" s="65">
        <f>H119</f>
        <v>190</v>
      </c>
      <c r="R118" s="46"/>
    </row>
    <row r="119" spans="1:18" s="60" customFormat="1" ht="27" customHeight="1">
      <c r="A119" s="57"/>
      <c r="B119" s="80" t="s">
        <v>117</v>
      </c>
      <c r="C119" s="8"/>
      <c r="D119" s="6" t="s">
        <v>7</v>
      </c>
      <c r="E119" s="6" t="s">
        <v>28</v>
      </c>
      <c r="F119" s="6" t="s">
        <v>98</v>
      </c>
      <c r="G119" s="6" t="s">
        <v>91</v>
      </c>
      <c r="H119" s="65">
        <v>190</v>
      </c>
      <c r="R119" s="46"/>
    </row>
    <row r="120" spans="1:18" s="60" customFormat="1" ht="27" customHeight="1">
      <c r="A120" s="57"/>
      <c r="B120" s="49" t="s">
        <v>291</v>
      </c>
      <c r="C120" s="8"/>
      <c r="D120" s="6" t="s">
        <v>20</v>
      </c>
      <c r="E120" s="6" t="s">
        <v>9</v>
      </c>
      <c r="F120" s="6" t="s">
        <v>41</v>
      </c>
      <c r="G120" s="6" t="s">
        <v>8</v>
      </c>
      <c r="H120" s="65">
        <f>H121</f>
        <v>1</v>
      </c>
      <c r="R120" s="46"/>
    </row>
    <row r="121" spans="1:18" s="60" customFormat="1" ht="27" customHeight="1">
      <c r="A121" s="57"/>
      <c r="B121" s="50" t="s">
        <v>292</v>
      </c>
      <c r="C121" s="8"/>
      <c r="D121" s="6" t="s">
        <v>20</v>
      </c>
      <c r="E121" s="6" t="s">
        <v>15</v>
      </c>
      <c r="F121" s="6" t="s">
        <v>41</v>
      </c>
      <c r="G121" s="6" t="s">
        <v>8</v>
      </c>
      <c r="H121" s="65">
        <f>H122</f>
        <v>1</v>
      </c>
      <c r="R121" s="46"/>
    </row>
    <row r="122" spans="1:18" s="60" customFormat="1" ht="27" customHeight="1">
      <c r="A122" s="57"/>
      <c r="B122" s="49" t="s">
        <v>293</v>
      </c>
      <c r="C122" s="8"/>
      <c r="D122" s="6" t="s">
        <v>20</v>
      </c>
      <c r="E122" s="6" t="s">
        <v>15</v>
      </c>
      <c r="F122" s="6" t="s">
        <v>59</v>
      </c>
      <c r="G122" s="6" t="s">
        <v>8</v>
      </c>
      <c r="H122" s="65">
        <f>H123</f>
        <v>1</v>
      </c>
      <c r="R122" s="46"/>
    </row>
    <row r="123" spans="1:18" s="60" customFormat="1" ht="55.5" customHeight="1">
      <c r="A123" s="57"/>
      <c r="B123" s="49" t="s">
        <v>80</v>
      </c>
      <c r="C123" s="8"/>
      <c r="D123" s="6" t="s">
        <v>20</v>
      </c>
      <c r="E123" s="6" t="s">
        <v>15</v>
      </c>
      <c r="F123" s="6" t="s">
        <v>59</v>
      </c>
      <c r="G123" s="6" t="s">
        <v>81</v>
      </c>
      <c r="H123" s="65">
        <v>1</v>
      </c>
      <c r="R123" s="46"/>
    </row>
    <row r="124" spans="1:18" s="24" customFormat="1" ht="18" customHeight="1">
      <c r="A124" s="54"/>
      <c r="B124" s="76" t="s">
        <v>44</v>
      </c>
      <c r="C124" s="12"/>
      <c r="D124" s="23" t="s">
        <v>27</v>
      </c>
      <c r="E124" s="23" t="s">
        <v>9</v>
      </c>
      <c r="F124" s="23" t="s">
        <v>41</v>
      </c>
      <c r="G124" s="23" t="s">
        <v>8</v>
      </c>
      <c r="H124" s="64">
        <f>H125+H129+H131</f>
        <v>45716.1</v>
      </c>
      <c r="R124" s="44"/>
    </row>
    <row r="125" spans="1:18" s="17" customFormat="1" ht="18.75" customHeight="1">
      <c r="A125" s="57"/>
      <c r="B125" s="71" t="s">
        <v>137</v>
      </c>
      <c r="C125" s="8"/>
      <c r="D125" s="6" t="s">
        <v>27</v>
      </c>
      <c r="E125" s="6" t="s">
        <v>10</v>
      </c>
      <c r="F125" s="6" t="s">
        <v>41</v>
      </c>
      <c r="G125" s="6" t="s">
        <v>8</v>
      </c>
      <c r="H125" s="65">
        <f>H126</f>
        <v>2100</v>
      </c>
      <c r="R125" s="43"/>
    </row>
    <row r="126" spans="1:18" s="17" customFormat="1" ht="19.5" customHeight="1">
      <c r="A126" s="57"/>
      <c r="B126" s="71" t="s">
        <v>138</v>
      </c>
      <c r="C126" s="8"/>
      <c r="D126" s="6" t="s">
        <v>27</v>
      </c>
      <c r="E126" s="6" t="s">
        <v>10</v>
      </c>
      <c r="F126" s="6" t="s">
        <v>136</v>
      </c>
      <c r="G126" s="6" t="s">
        <v>8</v>
      </c>
      <c r="H126" s="65">
        <f>H127</f>
        <v>2100</v>
      </c>
      <c r="R126" s="43"/>
    </row>
    <row r="127" spans="1:18" s="17" customFormat="1" ht="57" customHeight="1">
      <c r="A127" s="57"/>
      <c r="B127" s="71" t="s">
        <v>316</v>
      </c>
      <c r="C127" s="8"/>
      <c r="D127" s="6" t="s">
        <v>27</v>
      </c>
      <c r="E127" s="6" t="s">
        <v>10</v>
      </c>
      <c r="F127" s="6" t="s">
        <v>136</v>
      </c>
      <c r="G127" s="6" t="s">
        <v>135</v>
      </c>
      <c r="H127" s="65">
        <v>2100</v>
      </c>
      <c r="R127" s="43"/>
    </row>
    <row r="128" spans="1:18" s="17" customFormat="1" ht="14.25" customHeight="1">
      <c r="A128" s="57"/>
      <c r="B128" s="71" t="s">
        <v>124</v>
      </c>
      <c r="C128" s="5"/>
      <c r="D128" s="6" t="s">
        <v>27</v>
      </c>
      <c r="E128" s="6" t="s">
        <v>13</v>
      </c>
      <c r="F128" s="6" t="s">
        <v>41</v>
      </c>
      <c r="G128" s="6" t="s">
        <v>8</v>
      </c>
      <c r="H128" s="65">
        <f>H129</f>
        <v>3598</v>
      </c>
      <c r="R128" s="43"/>
    </row>
    <row r="129" spans="1:18" s="17" customFormat="1" ht="42.75" customHeight="1">
      <c r="A129" s="57"/>
      <c r="B129" s="71" t="s">
        <v>49</v>
      </c>
      <c r="C129" s="5"/>
      <c r="D129" s="6" t="s">
        <v>27</v>
      </c>
      <c r="E129" s="6" t="s">
        <v>13</v>
      </c>
      <c r="F129" s="6" t="s">
        <v>50</v>
      </c>
      <c r="G129" s="6" t="s">
        <v>8</v>
      </c>
      <c r="H129" s="65">
        <f>H130</f>
        <v>3598</v>
      </c>
      <c r="R129" s="43"/>
    </row>
    <row r="130" spans="1:18" s="17" customFormat="1" ht="28.5" customHeight="1">
      <c r="A130" s="57"/>
      <c r="B130" s="71" t="s">
        <v>51</v>
      </c>
      <c r="C130" s="5"/>
      <c r="D130" s="6" t="s">
        <v>27</v>
      </c>
      <c r="E130" s="6" t="s">
        <v>13</v>
      </c>
      <c r="F130" s="6" t="s">
        <v>50</v>
      </c>
      <c r="G130" s="6" t="s">
        <v>52</v>
      </c>
      <c r="H130" s="65">
        <v>3598</v>
      </c>
      <c r="R130" s="43"/>
    </row>
    <row r="131" spans="1:18" s="17" customFormat="1" ht="18" customHeight="1">
      <c r="A131" s="57"/>
      <c r="B131" s="71" t="s">
        <v>40</v>
      </c>
      <c r="C131" s="5"/>
      <c r="D131" s="6" t="s">
        <v>45</v>
      </c>
      <c r="E131" s="6" t="s">
        <v>14</v>
      </c>
      <c r="F131" s="6" t="s">
        <v>41</v>
      </c>
      <c r="G131" s="6" t="s">
        <v>8</v>
      </c>
      <c r="H131" s="65">
        <f>H132+H134+H138+H136</f>
        <v>40018.1</v>
      </c>
      <c r="R131" s="43"/>
    </row>
    <row r="132" spans="1:18" s="17" customFormat="1" ht="13.5" customHeight="1">
      <c r="A132" s="57"/>
      <c r="B132" s="71" t="s">
        <v>142</v>
      </c>
      <c r="C132" s="5"/>
      <c r="D132" s="6" t="s">
        <v>27</v>
      </c>
      <c r="E132" s="6" t="s">
        <v>14</v>
      </c>
      <c r="F132" s="6" t="s">
        <v>143</v>
      </c>
      <c r="G132" s="6" t="s">
        <v>8</v>
      </c>
      <c r="H132" s="65">
        <f>H133</f>
        <v>3566</v>
      </c>
      <c r="R132" s="43"/>
    </row>
    <row r="133" spans="1:18" s="24" customFormat="1" ht="27" customHeight="1">
      <c r="A133" s="54"/>
      <c r="B133" s="71" t="s">
        <v>144</v>
      </c>
      <c r="C133" s="5"/>
      <c r="D133" s="6" t="s">
        <v>27</v>
      </c>
      <c r="E133" s="6" t="s">
        <v>14</v>
      </c>
      <c r="F133" s="6" t="s">
        <v>143</v>
      </c>
      <c r="G133" s="6" t="s">
        <v>145</v>
      </c>
      <c r="H133" s="65">
        <v>3566</v>
      </c>
      <c r="R133" s="44"/>
    </row>
    <row r="134" spans="1:18" s="24" customFormat="1" ht="17.25" customHeight="1">
      <c r="A134" s="54"/>
      <c r="B134" s="71" t="s">
        <v>42</v>
      </c>
      <c r="C134" s="5"/>
      <c r="D134" s="6" t="s">
        <v>27</v>
      </c>
      <c r="E134" s="6" t="s">
        <v>14</v>
      </c>
      <c r="F134" s="6" t="s">
        <v>43</v>
      </c>
      <c r="G134" s="6" t="s">
        <v>8</v>
      </c>
      <c r="H134" s="65">
        <f>H135</f>
        <v>33327</v>
      </c>
      <c r="R134" s="44"/>
    </row>
    <row r="135" spans="1:18" s="24" customFormat="1" ht="27.75" customHeight="1">
      <c r="A135" s="54"/>
      <c r="B135" s="71" t="s">
        <v>102</v>
      </c>
      <c r="C135" s="5"/>
      <c r="D135" s="6" t="s">
        <v>27</v>
      </c>
      <c r="E135" s="6" t="s">
        <v>14</v>
      </c>
      <c r="F135" s="6" t="s">
        <v>43</v>
      </c>
      <c r="G135" s="6" t="s">
        <v>101</v>
      </c>
      <c r="H135" s="65">
        <v>33327</v>
      </c>
      <c r="R135" s="44"/>
    </row>
    <row r="136" spans="1:18" s="24" customFormat="1" ht="15.75" customHeight="1">
      <c r="A136" s="54"/>
      <c r="B136" s="49" t="s">
        <v>184</v>
      </c>
      <c r="C136" s="5"/>
      <c r="D136" s="6" t="s">
        <v>27</v>
      </c>
      <c r="E136" s="6" t="s">
        <v>14</v>
      </c>
      <c r="F136" s="6" t="s">
        <v>181</v>
      </c>
      <c r="G136" s="6" t="s">
        <v>8</v>
      </c>
      <c r="H136" s="65">
        <f>H137</f>
        <v>825.1</v>
      </c>
      <c r="R136" s="44"/>
    </row>
    <row r="137" spans="1:18" s="24" customFormat="1" ht="79.5" customHeight="1">
      <c r="A137" s="54"/>
      <c r="B137" s="73" t="s">
        <v>295</v>
      </c>
      <c r="C137" s="5"/>
      <c r="D137" s="6" t="s">
        <v>27</v>
      </c>
      <c r="E137" s="6" t="s">
        <v>14</v>
      </c>
      <c r="F137" s="6" t="s">
        <v>181</v>
      </c>
      <c r="G137" s="6" t="s">
        <v>294</v>
      </c>
      <c r="H137" s="65">
        <v>825.1</v>
      </c>
      <c r="R137" s="44"/>
    </row>
    <row r="138" spans="1:18" s="24" customFormat="1" ht="29.25" customHeight="1">
      <c r="A138" s="54"/>
      <c r="B138" s="71" t="s">
        <v>226</v>
      </c>
      <c r="C138" s="5"/>
      <c r="D138" s="6" t="s">
        <v>27</v>
      </c>
      <c r="E138" s="6" t="s">
        <v>14</v>
      </c>
      <c r="F138" s="6" t="s">
        <v>206</v>
      </c>
      <c r="G138" s="6" t="s">
        <v>8</v>
      </c>
      <c r="H138" s="65">
        <f>H139</f>
        <v>2300</v>
      </c>
      <c r="R138" s="44"/>
    </row>
    <row r="139" spans="1:18" s="24" customFormat="1" ht="53.25" customHeight="1">
      <c r="A139" s="54"/>
      <c r="B139" s="49" t="s">
        <v>249</v>
      </c>
      <c r="C139" s="5"/>
      <c r="D139" s="6" t="s">
        <v>27</v>
      </c>
      <c r="E139" s="6" t="s">
        <v>14</v>
      </c>
      <c r="F139" s="31" t="s">
        <v>246</v>
      </c>
      <c r="G139" s="6" t="s">
        <v>8</v>
      </c>
      <c r="H139" s="65">
        <f>H140</f>
        <v>2300</v>
      </c>
      <c r="R139" s="44"/>
    </row>
    <row r="140" spans="1:18" s="24" customFormat="1" ht="27.75" customHeight="1">
      <c r="A140" s="54"/>
      <c r="B140" s="49" t="s">
        <v>144</v>
      </c>
      <c r="C140" s="5"/>
      <c r="D140" s="6" t="s">
        <v>27</v>
      </c>
      <c r="E140" s="6" t="s">
        <v>14</v>
      </c>
      <c r="F140" s="31" t="s">
        <v>246</v>
      </c>
      <c r="G140" s="6" t="s">
        <v>145</v>
      </c>
      <c r="H140" s="65">
        <v>2300</v>
      </c>
      <c r="R140" s="44"/>
    </row>
    <row r="141" spans="1:18" s="24" customFormat="1" ht="17.25" customHeight="1">
      <c r="A141" s="54"/>
      <c r="B141" s="76" t="s">
        <v>16</v>
      </c>
      <c r="C141" s="5"/>
      <c r="D141" s="6" t="s">
        <v>11</v>
      </c>
      <c r="E141" s="6" t="s">
        <v>9</v>
      </c>
      <c r="F141" s="6" t="s">
        <v>146</v>
      </c>
      <c r="G141" s="6" t="s">
        <v>8</v>
      </c>
      <c r="H141" s="64">
        <f>H142+H146+H164</f>
        <v>191496</v>
      </c>
      <c r="R141" s="44"/>
    </row>
    <row r="142" spans="1:8" ht="19.5" customHeight="1">
      <c r="A142" s="55"/>
      <c r="B142" s="71" t="s">
        <v>17</v>
      </c>
      <c r="C142" s="20"/>
      <c r="D142" s="22" t="s">
        <v>90</v>
      </c>
      <c r="E142" s="22" t="s">
        <v>7</v>
      </c>
      <c r="F142" s="6" t="s">
        <v>41</v>
      </c>
      <c r="G142" s="6" t="s">
        <v>8</v>
      </c>
      <c r="H142" s="65">
        <f>H143</f>
        <v>15878</v>
      </c>
    </row>
    <row r="143" spans="1:8" ht="18" customHeight="1">
      <c r="A143" s="55"/>
      <c r="B143" s="71" t="s">
        <v>53</v>
      </c>
      <c r="C143" s="5"/>
      <c r="D143" s="6" t="s">
        <v>11</v>
      </c>
      <c r="E143" s="6" t="s">
        <v>7</v>
      </c>
      <c r="F143" s="6" t="s">
        <v>54</v>
      </c>
      <c r="G143" s="6" t="s">
        <v>8</v>
      </c>
      <c r="H143" s="65">
        <f>H144+H145</f>
        <v>15878</v>
      </c>
    </row>
    <row r="144" spans="1:8" ht="27" customHeight="1">
      <c r="A144" s="55"/>
      <c r="B144" s="71" t="s">
        <v>198</v>
      </c>
      <c r="C144" s="5"/>
      <c r="D144" s="6" t="s">
        <v>11</v>
      </c>
      <c r="E144" s="6" t="s">
        <v>7</v>
      </c>
      <c r="F144" s="6" t="s">
        <v>54</v>
      </c>
      <c r="G144" s="6" t="s">
        <v>96</v>
      </c>
      <c r="H144" s="65">
        <v>7923</v>
      </c>
    </row>
    <row r="145" spans="1:8" ht="69" customHeight="1">
      <c r="A145" s="55"/>
      <c r="B145" s="72" t="s">
        <v>297</v>
      </c>
      <c r="C145" s="5"/>
      <c r="D145" s="6" t="s">
        <v>11</v>
      </c>
      <c r="E145" s="6" t="s">
        <v>7</v>
      </c>
      <c r="F145" s="6" t="s">
        <v>54</v>
      </c>
      <c r="G145" s="6" t="s">
        <v>296</v>
      </c>
      <c r="H145" s="65">
        <v>7955</v>
      </c>
    </row>
    <row r="146" spans="1:8" ht="17.25" customHeight="1">
      <c r="A146" s="55"/>
      <c r="B146" s="71" t="s">
        <v>18</v>
      </c>
      <c r="C146" s="20"/>
      <c r="D146" s="22" t="s">
        <v>11</v>
      </c>
      <c r="E146" s="22" t="s">
        <v>19</v>
      </c>
      <c r="F146" s="6" t="s">
        <v>41</v>
      </c>
      <c r="G146" s="6" t="s">
        <v>8</v>
      </c>
      <c r="H146" s="65">
        <f>H147+H150+H152+H158</f>
        <v>111427</v>
      </c>
    </row>
    <row r="147" spans="1:8" ht="18.75" customHeight="1">
      <c r="A147" s="55"/>
      <c r="B147" s="71" t="s">
        <v>92</v>
      </c>
      <c r="C147" s="5"/>
      <c r="D147" s="6" t="s">
        <v>11</v>
      </c>
      <c r="E147" s="6" t="s">
        <v>19</v>
      </c>
      <c r="F147" s="6" t="s">
        <v>56</v>
      </c>
      <c r="G147" s="6" t="s">
        <v>8</v>
      </c>
      <c r="H147" s="65">
        <f>H148+H149</f>
        <v>2420</v>
      </c>
    </row>
    <row r="148" spans="1:8" ht="15" customHeight="1">
      <c r="A148" s="55"/>
      <c r="B148" s="71" t="s">
        <v>118</v>
      </c>
      <c r="C148" s="5"/>
      <c r="D148" s="6" t="s">
        <v>11</v>
      </c>
      <c r="E148" s="6" t="s">
        <v>19</v>
      </c>
      <c r="F148" s="6" t="s">
        <v>56</v>
      </c>
      <c r="G148" s="6" t="s">
        <v>46</v>
      </c>
      <c r="H148" s="65">
        <v>2190</v>
      </c>
    </row>
    <row r="149" spans="1:8" ht="30" customHeight="1">
      <c r="A149" s="55"/>
      <c r="B149" s="49" t="s">
        <v>299</v>
      </c>
      <c r="C149" s="5"/>
      <c r="D149" s="6" t="s">
        <v>11</v>
      </c>
      <c r="E149" s="6" t="s">
        <v>19</v>
      </c>
      <c r="F149" s="6" t="s">
        <v>56</v>
      </c>
      <c r="G149" s="6" t="s">
        <v>298</v>
      </c>
      <c r="H149" s="65">
        <v>230</v>
      </c>
    </row>
    <row r="150" spans="1:8" ht="30" customHeight="1">
      <c r="A150" s="55"/>
      <c r="B150" s="49" t="s">
        <v>301</v>
      </c>
      <c r="C150" s="5"/>
      <c r="D150" s="6" t="s">
        <v>11</v>
      </c>
      <c r="E150" s="6" t="s">
        <v>19</v>
      </c>
      <c r="F150" s="6" t="s">
        <v>300</v>
      </c>
      <c r="G150" s="6" t="s">
        <v>8</v>
      </c>
      <c r="H150" s="65">
        <f>H151</f>
        <v>3356</v>
      </c>
    </row>
    <row r="151" spans="1:8" ht="44.25" customHeight="1">
      <c r="A151" s="55"/>
      <c r="B151" s="49" t="s">
        <v>317</v>
      </c>
      <c r="C151" s="5"/>
      <c r="D151" s="6" t="s">
        <v>11</v>
      </c>
      <c r="E151" s="6" t="s">
        <v>19</v>
      </c>
      <c r="F151" s="6" t="s">
        <v>300</v>
      </c>
      <c r="G151" s="6" t="s">
        <v>31</v>
      </c>
      <c r="H151" s="65">
        <v>3356</v>
      </c>
    </row>
    <row r="152" spans="1:8" ht="18" customHeight="1">
      <c r="A152" s="55"/>
      <c r="B152" s="49" t="s">
        <v>288</v>
      </c>
      <c r="C152" s="5"/>
      <c r="D152" s="6" t="s">
        <v>11</v>
      </c>
      <c r="E152" s="6" t="s">
        <v>19</v>
      </c>
      <c r="F152" s="6" t="s">
        <v>285</v>
      </c>
      <c r="G152" s="6" t="s">
        <v>8</v>
      </c>
      <c r="H152" s="65">
        <f>SUM(H153:H157)</f>
        <v>104731</v>
      </c>
    </row>
    <row r="153" spans="1:8" ht="42" customHeight="1">
      <c r="A153" s="55"/>
      <c r="B153" s="49" t="s">
        <v>317</v>
      </c>
      <c r="C153" s="5"/>
      <c r="D153" s="6" t="s">
        <v>11</v>
      </c>
      <c r="E153" s="6" t="s">
        <v>19</v>
      </c>
      <c r="F153" s="6" t="s">
        <v>285</v>
      </c>
      <c r="G153" s="6" t="s">
        <v>31</v>
      </c>
      <c r="H153" s="65">
        <v>15046</v>
      </c>
    </row>
    <row r="154" spans="1:8" ht="16.5" customHeight="1">
      <c r="A154" s="55"/>
      <c r="B154" s="49" t="s">
        <v>289</v>
      </c>
      <c r="C154" s="5"/>
      <c r="D154" s="6" t="s">
        <v>11</v>
      </c>
      <c r="E154" s="6" t="s">
        <v>19</v>
      </c>
      <c r="F154" s="6" t="s">
        <v>285</v>
      </c>
      <c r="G154" s="6" t="s">
        <v>286</v>
      </c>
      <c r="H154" s="65">
        <v>13909</v>
      </c>
    </row>
    <row r="155" spans="1:8" ht="72" customHeight="1">
      <c r="A155" s="55"/>
      <c r="B155" s="72" t="s">
        <v>290</v>
      </c>
      <c r="C155" s="5"/>
      <c r="D155" s="6" t="s">
        <v>11</v>
      </c>
      <c r="E155" s="6" t="s">
        <v>19</v>
      </c>
      <c r="F155" s="6" t="s">
        <v>285</v>
      </c>
      <c r="G155" s="6" t="s">
        <v>287</v>
      </c>
      <c r="H155" s="65">
        <v>63000</v>
      </c>
    </row>
    <row r="156" spans="1:8" ht="19.5" customHeight="1">
      <c r="A156" s="55"/>
      <c r="B156" s="49" t="s">
        <v>304</v>
      </c>
      <c r="C156" s="5"/>
      <c r="D156" s="6" t="s">
        <v>11</v>
      </c>
      <c r="E156" s="6" t="s">
        <v>19</v>
      </c>
      <c r="F156" s="6" t="s">
        <v>285</v>
      </c>
      <c r="G156" s="6" t="s">
        <v>302</v>
      </c>
      <c r="H156" s="65">
        <v>10488</v>
      </c>
    </row>
    <row r="157" spans="1:8" ht="30" customHeight="1">
      <c r="A157" s="55"/>
      <c r="B157" s="49" t="s">
        <v>305</v>
      </c>
      <c r="C157" s="5"/>
      <c r="D157" s="6" t="s">
        <v>11</v>
      </c>
      <c r="E157" s="6" t="s">
        <v>19</v>
      </c>
      <c r="F157" s="6" t="s">
        <v>285</v>
      </c>
      <c r="G157" s="6" t="s">
        <v>303</v>
      </c>
      <c r="H157" s="65">
        <v>2288</v>
      </c>
    </row>
    <row r="158" spans="1:8" ht="30" customHeight="1">
      <c r="A158" s="55"/>
      <c r="B158" s="49" t="s">
        <v>226</v>
      </c>
      <c r="C158" s="5"/>
      <c r="D158" s="6" t="s">
        <v>11</v>
      </c>
      <c r="E158" s="6" t="s">
        <v>19</v>
      </c>
      <c r="F158" s="6" t="s">
        <v>206</v>
      </c>
      <c r="G158" s="6" t="s">
        <v>8</v>
      </c>
      <c r="H158" s="65">
        <f>H159</f>
        <v>920</v>
      </c>
    </row>
    <row r="159" spans="1:8" ht="40.5" customHeight="1">
      <c r="A159" s="55"/>
      <c r="B159" s="49" t="s">
        <v>248</v>
      </c>
      <c r="C159" s="5"/>
      <c r="D159" s="6" t="s">
        <v>11</v>
      </c>
      <c r="E159" s="6" t="s">
        <v>19</v>
      </c>
      <c r="F159" s="6" t="s">
        <v>247</v>
      </c>
      <c r="G159" s="6" t="s">
        <v>8</v>
      </c>
      <c r="H159" s="65">
        <f>SUM(H160:H163)</f>
        <v>920</v>
      </c>
    </row>
    <row r="160" spans="1:8" ht="43.5" customHeight="1">
      <c r="A160" s="55"/>
      <c r="B160" s="49" t="s">
        <v>317</v>
      </c>
      <c r="C160" s="5"/>
      <c r="D160" s="6" t="s">
        <v>11</v>
      </c>
      <c r="E160" s="6" t="s">
        <v>19</v>
      </c>
      <c r="F160" s="6" t="s">
        <v>247</v>
      </c>
      <c r="G160" s="6" t="s">
        <v>31</v>
      </c>
      <c r="H160" s="65">
        <v>250</v>
      </c>
    </row>
    <row r="161" spans="1:8" ht="16.5" customHeight="1">
      <c r="A161" s="55"/>
      <c r="B161" s="49" t="s">
        <v>289</v>
      </c>
      <c r="C161" s="5"/>
      <c r="D161" s="6" t="s">
        <v>11</v>
      </c>
      <c r="E161" s="6" t="s">
        <v>19</v>
      </c>
      <c r="F161" s="6" t="s">
        <v>247</v>
      </c>
      <c r="G161" s="6" t="s">
        <v>286</v>
      </c>
      <c r="H161" s="65">
        <v>200</v>
      </c>
    </row>
    <row r="162" spans="1:8" ht="69" customHeight="1">
      <c r="A162" s="55"/>
      <c r="B162" s="72" t="s">
        <v>290</v>
      </c>
      <c r="C162" s="5"/>
      <c r="D162" s="6" t="s">
        <v>11</v>
      </c>
      <c r="E162" s="6" t="s">
        <v>19</v>
      </c>
      <c r="F162" s="6" t="s">
        <v>247</v>
      </c>
      <c r="G162" s="6" t="s">
        <v>287</v>
      </c>
      <c r="H162" s="65">
        <v>120</v>
      </c>
    </row>
    <row r="163" spans="1:8" ht="15" customHeight="1">
      <c r="A163" s="55"/>
      <c r="B163" s="49" t="s">
        <v>304</v>
      </c>
      <c r="C163" s="5"/>
      <c r="D163" s="6" t="s">
        <v>11</v>
      </c>
      <c r="E163" s="6" t="s">
        <v>19</v>
      </c>
      <c r="F163" s="6" t="s">
        <v>247</v>
      </c>
      <c r="G163" s="6" t="s">
        <v>302</v>
      </c>
      <c r="H163" s="65">
        <v>350</v>
      </c>
    </row>
    <row r="164" spans="1:8" ht="32.25" customHeight="1">
      <c r="A164" s="55"/>
      <c r="B164" s="71" t="s">
        <v>55</v>
      </c>
      <c r="C164" s="5"/>
      <c r="D164" s="6" t="s">
        <v>11</v>
      </c>
      <c r="E164" s="6" t="s">
        <v>27</v>
      </c>
      <c r="F164" s="6" t="s">
        <v>41</v>
      </c>
      <c r="G164" s="6" t="s">
        <v>8</v>
      </c>
      <c r="H164" s="65">
        <f>H165+H167</f>
        <v>64191</v>
      </c>
    </row>
    <row r="165" spans="1:8" ht="27" customHeight="1">
      <c r="A165" s="55"/>
      <c r="B165" s="71" t="s">
        <v>85</v>
      </c>
      <c r="C165" s="5"/>
      <c r="D165" s="6" t="s">
        <v>11</v>
      </c>
      <c r="E165" s="6" t="s">
        <v>27</v>
      </c>
      <c r="F165" s="6" t="s">
        <v>86</v>
      </c>
      <c r="G165" s="6" t="s">
        <v>8</v>
      </c>
      <c r="H165" s="65">
        <f>H166</f>
        <v>11045</v>
      </c>
    </row>
    <row r="166" spans="1:8" ht="18" customHeight="1">
      <c r="A166" s="55"/>
      <c r="B166" s="71" t="s">
        <v>108</v>
      </c>
      <c r="C166" s="5"/>
      <c r="D166" s="6" t="s">
        <v>11</v>
      </c>
      <c r="E166" s="6" t="s">
        <v>27</v>
      </c>
      <c r="F166" s="6" t="s">
        <v>86</v>
      </c>
      <c r="G166" s="6" t="s">
        <v>109</v>
      </c>
      <c r="H166" s="65">
        <v>11045</v>
      </c>
    </row>
    <row r="167" spans="1:8" ht="18" customHeight="1">
      <c r="A167" s="55"/>
      <c r="B167" s="71" t="s">
        <v>184</v>
      </c>
      <c r="C167" s="5"/>
      <c r="D167" s="6" t="s">
        <v>11</v>
      </c>
      <c r="E167" s="6" t="s">
        <v>27</v>
      </c>
      <c r="F167" s="6" t="s">
        <v>181</v>
      </c>
      <c r="G167" s="6" t="s">
        <v>8</v>
      </c>
      <c r="H167" s="65">
        <f>H168</f>
        <v>53146</v>
      </c>
    </row>
    <row r="168" spans="1:8" ht="57" customHeight="1">
      <c r="A168" s="55"/>
      <c r="B168" s="71" t="s">
        <v>183</v>
      </c>
      <c r="C168" s="5"/>
      <c r="D168" s="6" t="s">
        <v>11</v>
      </c>
      <c r="E168" s="6" t="s">
        <v>27</v>
      </c>
      <c r="F168" s="6" t="s">
        <v>181</v>
      </c>
      <c r="G168" s="6" t="s">
        <v>182</v>
      </c>
      <c r="H168" s="65">
        <v>53146</v>
      </c>
    </row>
    <row r="169" spans="1:18" s="24" customFormat="1" ht="17.25" customHeight="1">
      <c r="A169" s="54"/>
      <c r="B169" s="76" t="s">
        <v>87</v>
      </c>
      <c r="C169" s="12"/>
      <c r="D169" s="23" t="s">
        <v>10</v>
      </c>
      <c r="E169" s="23" t="s">
        <v>9</v>
      </c>
      <c r="F169" s="23" t="s">
        <v>41</v>
      </c>
      <c r="G169" s="23" t="s">
        <v>8</v>
      </c>
      <c r="H169" s="64">
        <f>H170</f>
        <v>2600</v>
      </c>
      <c r="R169" s="44"/>
    </row>
    <row r="170" spans="1:8" ht="30.75" customHeight="1">
      <c r="A170" s="55"/>
      <c r="B170" s="71" t="s">
        <v>207</v>
      </c>
      <c r="C170" s="5"/>
      <c r="D170" s="6" t="s">
        <v>10</v>
      </c>
      <c r="E170" s="6" t="s">
        <v>27</v>
      </c>
      <c r="F170" s="6" t="s">
        <v>41</v>
      </c>
      <c r="G170" s="6" t="s">
        <v>8</v>
      </c>
      <c r="H170" s="65">
        <f>H171</f>
        <v>2600</v>
      </c>
    </row>
    <row r="171" spans="1:8" ht="27" customHeight="1">
      <c r="A171" s="55"/>
      <c r="B171" s="71" t="s">
        <v>226</v>
      </c>
      <c r="C171" s="5"/>
      <c r="D171" s="6" t="s">
        <v>10</v>
      </c>
      <c r="E171" s="6" t="s">
        <v>27</v>
      </c>
      <c r="F171" s="6" t="s">
        <v>206</v>
      </c>
      <c r="G171" s="6" t="s">
        <v>8</v>
      </c>
      <c r="H171" s="65">
        <f>H172</f>
        <v>2600</v>
      </c>
    </row>
    <row r="172" spans="1:8" ht="57" customHeight="1">
      <c r="A172" s="55"/>
      <c r="B172" s="71" t="s">
        <v>232</v>
      </c>
      <c r="C172" s="5"/>
      <c r="D172" s="6" t="s">
        <v>10</v>
      </c>
      <c r="E172" s="6" t="s">
        <v>27</v>
      </c>
      <c r="F172" s="6" t="s">
        <v>214</v>
      </c>
      <c r="G172" s="6" t="s">
        <v>8</v>
      </c>
      <c r="H172" s="65">
        <f>H173</f>
        <v>2600</v>
      </c>
    </row>
    <row r="173" spans="1:8" ht="18" customHeight="1">
      <c r="A173" s="55"/>
      <c r="B173" s="71" t="s">
        <v>88</v>
      </c>
      <c r="C173" s="5"/>
      <c r="D173" s="6" t="s">
        <v>10</v>
      </c>
      <c r="E173" s="6" t="s">
        <v>27</v>
      </c>
      <c r="F173" s="6" t="s">
        <v>214</v>
      </c>
      <c r="G173" s="6" t="s">
        <v>89</v>
      </c>
      <c r="H173" s="65">
        <v>2600</v>
      </c>
    </row>
    <row r="174" spans="1:18" s="27" customFormat="1" ht="15" customHeight="1">
      <c r="A174" s="56">
        <v>7</v>
      </c>
      <c r="B174" s="51" t="s">
        <v>147</v>
      </c>
      <c r="C174" s="16" t="s">
        <v>161</v>
      </c>
      <c r="D174" s="23"/>
      <c r="E174" s="23"/>
      <c r="F174" s="23"/>
      <c r="G174" s="23"/>
      <c r="H174" s="66">
        <f>H175</f>
        <v>13016</v>
      </c>
      <c r="R174" s="45"/>
    </row>
    <row r="175" spans="1:18" s="30" customFormat="1" ht="27" customHeight="1">
      <c r="A175" s="56"/>
      <c r="B175" s="76" t="s">
        <v>57</v>
      </c>
      <c r="C175" s="16"/>
      <c r="D175" s="23" t="s">
        <v>20</v>
      </c>
      <c r="E175" s="23" t="s">
        <v>9</v>
      </c>
      <c r="F175" s="23" t="s">
        <v>41</v>
      </c>
      <c r="G175" s="23" t="s">
        <v>8</v>
      </c>
      <c r="H175" s="64">
        <f>H176</f>
        <v>13016</v>
      </c>
      <c r="R175" s="44"/>
    </row>
    <row r="176" spans="1:18" s="7" customFormat="1" ht="52.5">
      <c r="A176" s="57"/>
      <c r="B176" s="71" t="s">
        <v>58</v>
      </c>
      <c r="C176" s="16"/>
      <c r="D176" s="6" t="s">
        <v>20</v>
      </c>
      <c r="E176" s="6" t="s">
        <v>36</v>
      </c>
      <c r="F176" s="6" t="s">
        <v>41</v>
      </c>
      <c r="G176" s="6" t="s">
        <v>8</v>
      </c>
      <c r="H176" s="65">
        <f>H177</f>
        <v>13016</v>
      </c>
      <c r="R176" s="43"/>
    </row>
    <row r="177" spans="1:18" s="7" customFormat="1" ht="26.25">
      <c r="A177" s="57"/>
      <c r="B177" s="71" t="s">
        <v>103</v>
      </c>
      <c r="C177" s="5"/>
      <c r="D177" s="6" t="s">
        <v>20</v>
      </c>
      <c r="E177" s="6" t="s">
        <v>36</v>
      </c>
      <c r="F177" s="6" t="s">
        <v>104</v>
      </c>
      <c r="G177" s="6" t="s">
        <v>8</v>
      </c>
      <c r="H177" s="65">
        <f>H178</f>
        <v>13016</v>
      </c>
      <c r="R177" s="43"/>
    </row>
    <row r="178" spans="1:18" s="7" customFormat="1" ht="26.25">
      <c r="A178" s="57"/>
      <c r="B178" s="71" t="s">
        <v>51</v>
      </c>
      <c r="C178" s="5"/>
      <c r="D178" s="6" t="s">
        <v>20</v>
      </c>
      <c r="E178" s="6" t="s">
        <v>36</v>
      </c>
      <c r="F178" s="6" t="s">
        <v>104</v>
      </c>
      <c r="G178" s="6" t="s">
        <v>52</v>
      </c>
      <c r="H178" s="65">
        <v>13016</v>
      </c>
      <c r="R178" s="43"/>
    </row>
    <row r="179" spans="1:18" s="28" customFormat="1" ht="26.25">
      <c r="A179" s="56">
        <v>8</v>
      </c>
      <c r="B179" s="51" t="s">
        <v>149</v>
      </c>
      <c r="C179" s="16" t="s">
        <v>148</v>
      </c>
      <c r="D179" s="41"/>
      <c r="E179" s="41"/>
      <c r="F179" s="41"/>
      <c r="G179" s="41"/>
      <c r="H179" s="66">
        <f>H180</f>
        <v>368459.60000000003</v>
      </c>
      <c r="R179" s="45"/>
    </row>
    <row r="180" spans="1:18" s="30" customFormat="1" ht="12.75">
      <c r="A180" s="56"/>
      <c r="B180" s="76" t="s">
        <v>21</v>
      </c>
      <c r="C180" s="12"/>
      <c r="D180" s="23" t="s">
        <v>13</v>
      </c>
      <c r="E180" s="23" t="s">
        <v>9</v>
      </c>
      <c r="F180" s="23" t="s">
        <v>41</v>
      </c>
      <c r="G180" s="23" t="s">
        <v>8</v>
      </c>
      <c r="H180" s="64">
        <f>H181+H194</f>
        <v>368459.60000000003</v>
      </c>
      <c r="R180" s="44"/>
    </row>
    <row r="181" spans="1:18" s="7" customFormat="1" ht="12.75">
      <c r="A181" s="57"/>
      <c r="B181" s="71" t="s">
        <v>35</v>
      </c>
      <c r="C181" s="20"/>
      <c r="D181" s="22" t="s">
        <v>13</v>
      </c>
      <c r="E181" s="22" t="s">
        <v>19</v>
      </c>
      <c r="F181" s="6" t="s">
        <v>41</v>
      </c>
      <c r="G181" s="6" t="s">
        <v>8</v>
      </c>
      <c r="H181" s="65">
        <f>H182+H184+H186+H188+H192+H190</f>
        <v>306353.10000000003</v>
      </c>
      <c r="R181" s="43"/>
    </row>
    <row r="182" spans="1:18" s="7" customFormat="1" ht="39">
      <c r="A182" s="55"/>
      <c r="B182" s="71" t="s">
        <v>24</v>
      </c>
      <c r="C182" s="5"/>
      <c r="D182" s="6" t="s">
        <v>13</v>
      </c>
      <c r="E182" s="6" t="s">
        <v>19</v>
      </c>
      <c r="F182" s="6" t="s">
        <v>60</v>
      </c>
      <c r="G182" s="6" t="s">
        <v>8</v>
      </c>
      <c r="H182" s="65">
        <f>H183</f>
        <v>250333.7</v>
      </c>
      <c r="R182" s="43"/>
    </row>
    <row r="183" spans="1:18" s="7" customFormat="1" ht="26.25">
      <c r="A183" s="55"/>
      <c r="B183" s="71" t="s">
        <v>51</v>
      </c>
      <c r="C183" s="5"/>
      <c r="D183" s="6" t="s">
        <v>13</v>
      </c>
      <c r="E183" s="6" t="s">
        <v>19</v>
      </c>
      <c r="F183" s="6" t="s">
        <v>60</v>
      </c>
      <c r="G183" s="6" t="s">
        <v>52</v>
      </c>
      <c r="H183" s="65">
        <v>250333.7</v>
      </c>
      <c r="R183" s="43"/>
    </row>
    <row r="184" spans="1:18" s="7" customFormat="1" ht="12.75">
      <c r="A184" s="55"/>
      <c r="B184" s="71" t="s">
        <v>25</v>
      </c>
      <c r="C184" s="5"/>
      <c r="D184" s="6" t="s">
        <v>13</v>
      </c>
      <c r="E184" s="6" t="s">
        <v>19</v>
      </c>
      <c r="F184" s="6" t="s">
        <v>61</v>
      </c>
      <c r="G184" s="6" t="s">
        <v>8</v>
      </c>
      <c r="H184" s="65">
        <f>H185</f>
        <v>20876</v>
      </c>
      <c r="R184" s="43"/>
    </row>
    <row r="185" spans="1:18" s="7" customFormat="1" ht="26.25">
      <c r="A185" s="55"/>
      <c r="B185" s="71" t="s">
        <v>51</v>
      </c>
      <c r="C185" s="5"/>
      <c r="D185" s="6" t="s">
        <v>13</v>
      </c>
      <c r="E185" s="6" t="s">
        <v>19</v>
      </c>
      <c r="F185" s="6" t="s">
        <v>61</v>
      </c>
      <c r="G185" s="6" t="s">
        <v>52</v>
      </c>
      <c r="H185" s="65">
        <v>20876</v>
      </c>
      <c r="R185" s="43"/>
    </row>
    <row r="186" spans="1:18" s="7" customFormat="1" ht="26.25">
      <c r="A186" s="55"/>
      <c r="B186" s="71" t="s">
        <v>26</v>
      </c>
      <c r="C186" s="5"/>
      <c r="D186" s="6" t="s">
        <v>13</v>
      </c>
      <c r="E186" s="6" t="s">
        <v>19</v>
      </c>
      <c r="F186" s="6" t="s">
        <v>62</v>
      </c>
      <c r="G186" s="6" t="s">
        <v>8</v>
      </c>
      <c r="H186" s="65">
        <f>H187</f>
        <v>18216</v>
      </c>
      <c r="R186" s="43"/>
    </row>
    <row r="187" spans="1:18" s="7" customFormat="1" ht="26.25">
      <c r="A187" s="55"/>
      <c r="B187" s="71" t="s">
        <v>51</v>
      </c>
      <c r="C187" s="5"/>
      <c r="D187" s="6" t="s">
        <v>13</v>
      </c>
      <c r="E187" s="6" t="s">
        <v>19</v>
      </c>
      <c r="F187" s="6" t="s">
        <v>62</v>
      </c>
      <c r="G187" s="6" t="s">
        <v>52</v>
      </c>
      <c r="H187" s="65">
        <v>18216</v>
      </c>
      <c r="R187" s="43"/>
    </row>
    <row r="188" spans="1:18" s="7" customFormat="1" ht="26.25" customHeight="1">
      <c r="A188" s="55"/>
      <c r="B188" s="71" t="s">
        <v>163</v>
      </c>
      <c r="C188" s="5"/>
      <c r="D188" s="6" t="s">
        <v>13</v>
      </c>
      <c r="E188" s="6" t="s">
        <v>19</v>
      </c>
      <c r="F188" s="6" t="s">
        <v>162</v>
      </c>
      <c r="G188" s="6" t="s">
        <v>8</v>
      </c>
      <c r="H188" s="65">
        <v>10364</v>
      </c>
      <c r="R188" s="43"/>
    </row>
    <row r="189" spans="1:18" s="7" customFormat="1" ht="26.25">
      <c r="A189" s="55"/>
      <c r="B189" s="71" t="s">
        <v>51</v>
      </c>
      <c r="C189" s="5"/>
      <c r="D189" s="6" t="s">
        <v>13</v>
      </c>
      <c r="E189" s="6" t="s">
        <v>19</v>
      </c>
      <c r="F189" s="6" t="s">
        <v>162</v>
      </c>
      <c r="G189" s="6" t="s">
        <v>52</v>
      </c>
      <c r="H189" s="65">
        <v>10364</v>
      </c>
      <c r="R189" s="43"/>
    </row>
    <row r="190" spans="1:18" s="7" customFormat="1" ht="12.75">
      <c r="A190" s="55"/>
      <c r="B190" s="49" t="s">
        <v>277</v>
      </c>
      <c r="C190" s="5"/>
      <c r="D190" s="6" t="s">
        <v>13</v>
      </c>
      <c r="E190" s="6" t="s">
        <v>19</v>
      </c>
      <c r="F190" s="6" t="s">
        <v>276</v>
      </c>
      <c r="G190" s="6" t="s">
        <v>8</v>
      </c>
      <c r="H190" s="65">
        <f>H191</f>
        <v>231</v>
      </c>
      <c r="R190" s="43"/>
    </row>
    <row r="191" spans="1:18" s="7" customFormat="1" ht="26.25">
      <c r="A191" s="55"/>
      <c r="B191" s="49" t="s">
        <v>307</v>
      </c>
      <c r="C191" s="5"/>
      <c r="D191" s="6" t="s">
        <v>13</v>
      </c>
      <c r="E191" s="6" t="s">
        <v>19</v>
      </c>
      <c r="F191" s="6" t="s">
        <v>276</v>
      </c>
      <c r="G191" s="6" t="s">
        <v>306</v>
      </c>
      <c r="H191" s="65">
        <v>231</v>
      </c>
      <c r="R191" s="43"/>
    </row>
    <row r="192" spans="1:18" s="7" customFormat="1" ht="26.25">
      <c r="A192" s="55"/>
      <c r="B192" s="71" t="s">
        <v>269</v>
      </c>
      <c r="C192" s="5"/>
      <c r="D192" s="6" t="s">
        <v>13</v>
      </c>
      <c r="E192" s="6" t="s">
        <v>19</v>
      </c>
      <c r="F192" s="6" t="s">
        <v>266</v>
      </c>
      <c r="G192" s="6" t="s">
        <v>8</v>
      </c>
      <c r="H192" s="65">
        <f>H193</f>
        <v>6332.4</v>
      </c>
      <c r="R192" s="43"/>
    </row>
    <row r="193" spans="1:18" s="7" customFormat="1" ht="39">
      <c r="A193" s="55"/>
      <c r="B193" s="71" t="s">
        <v>230</v>
      </c>
      <c r="C193" s="5"/>
      <c r="D193" s="6" t="s">
        <v>13</v>
      </c>
      <c r="E193" s="6" t="s">
        <v>19</v>
      </c>
      <c r="F193" s="6" t="s">
        <v>266</v>
      </c>
      <c r="G193" s="6" t="s">
        <v>195</v>
      </c>
      <c r="H193" s="65">
        <v>6332.4</v>
      </c>
      <c r="R193" s="43"/>
    </row>
    <row r="194" spans="1:18" s="7" customFormat="1" ht="28.5" customHeight="1">
      <c r="A194" s="55"/>
      <c r="B194" s="71" t="s">
        <v>63</v>
      </c>
      <c r="C194" s="21"/>
      <c r="D194" s="22" t="s">
        <v>13</v>
      </c>
      <c r="E194" s="22" t="s">
        <v>36</v>
      </c>
      <c r="F194" s="6" t="s">
        <v>41</v>
      </c>
      <c r="G194" s="6" t="s">
        <v>8</v>
      </c>
      <c r="H194" s="65">
        <f>H195+H197+H202+H204+H199</f>
        <v>62106.5</v>
      </c>
      <c r="R194" s="43"/>
    </row>
    <row r="195" spans="1:18" s="7" customFormat="1" ht="28.5" customHeight="1">
      <c r="A195" s="55"/>
      <c r="B195" s="71" t="s">
        <v>85</v>
      </c>
      <c r="C195" s="21"/>
      <c r="D195" s="22" t="s">
        <v>13</v>
      </c>
      <c r="E195" s="22" t="s">
        <v>36</v>
      </c>
      <c r="F195" s="6" t="s">
        <v>86</v>
      </c>
      <c r="G195" s="6" t="s">
        <v>8</v>
      </c>
      <c r="H195" s="65">
        <f>H196</f>
        <v>7571.5</v>
      </c>
      <c r="R195" s="43"/>
    </row>
    <row r="196" spans="1:18" s="7" customFormat="1" ht="15" customHeight="1">
      <c r="A196" s="55"/>
      <c r="B196" s="71" t="s">
        <v>108</v>
      </c>
      <c r="C196" s="21"/>
      <c r="D196" s="22" t="s">
        <v>13</v>
      </c>
      <c r="E196" s="22" t="s">
        <v>36</v>
      </c>
      <c r="F196" s="6" t="s">
        <v>86</v>
      </c>
      <c r="G196" s="6" t="s">
        <v>109</v>
      </c>
      <c r="H196" s="65">
        <v>7571.5</v>
      </c>
      <c r="R196" s="43"/>
    </row>
    <row r="197" spans="1:18" s="7" customFormat="1" ht="79.5" customHeight="1">
      <c r="A197" s="55"/>
      <c r="B197" s="71" t="s">
        <v>119</v>
      </c>
      <c r="C197" s="5"/>
      <c r="D197" s="6" t="s">
        <v>13</v>
      </c>
      <c r="E197" s="6" t="s">
        <v>36</v>
      </c>
      <c r="F197" s="6" t="s">
        <v>64</v>
      </c>
      <c r="G197" s="6" t="s">
        <v>8</v>
      </c>
      <c r="H197" s="65">
        <f>H198</f>
        <v>15975</v>
      </c>
      <c r="R197" s="43"/>
    </row>
    <row r="198" spans="1:18" s="7" customFormat="1" ht="26.25">
      <c r="A198" s="55"/>
      <c r="B198" s="71" t="s">
        <v>51</v>
      </c>
      <c r="C198" s="5"/>
      <c r="D198" s="6" t="s">
        <v>13</v>
      </c>
      <c r="E198" s="6" t="s">
        <v>36</v>
      </c>
      <c r="F198" s="6" t="s">
        <v>64</v>
      </c>
      <c r="G198" s="6" t="s">
        <v>52</v>
      </c>
      <c r="H198" s="65">
        <v>15975</v>
      </c>
      <c r="R198" s="43"/>
    </row>
    <row r="199" spans="1:8" ht="12.75">
      <c r="A199" s="55"/>
      <c r="B199" s="71" t="s">
        <v>184</v>
      </c>
      <c r="C199" s="5"/>
      <c r="D199" s="6" t="s">
        <v>13</v>
      </c>
      <c r="E199" s="6" t="s">
        <v>36</v>
      </c>
      <c r="F199" s="6" t="s">
        <v>181</v>
      </c>
      <c r="G199" s="6" t="s">
        <v>8</v>
      </c>
      <c r="H199" s="65">
        <f>H200</f>
        <v>3028</v>
      </c>
    </row>
    <row r="200" spans="1:8" ht="52.5">
      <c r="A200" s="55"/>
      <c r="B200" s="71" t="s">
        <v>183</v>
      </c>
      <c r="C200" s="5"/>
      <c r="D200" s="6" t="s">
        <v>13</v>
      </c>
      <c r="E200" s="6" t="s">
        <v>36</v>
      </c>
      <c r="F200" s="6" t="s">
        <v>181</v>
      </c>
      <c r="G200" s="6" t="s">
        <v>182</v>
      </c>
      <c r="H200" s="65">
        <v>3028</v>
      </c>
    </row>
    <row r="201" spans="1:18" s="7" customFormat="1" ht="26.25">
      <c r="A201" s="55"/>
      <c r="B201" s="71" t="s">
        <v>226</v>
      </c>
      <c r="C201" s="5"/>
      <c r="D201" s="6" t="s">
        <v>13</v>
      </c>
      <c r="E201" s="6" t="s">
        <v>36</v>
      </c>
      <c r="F201" s="6" t="s">
        <v>206</v>
      </c>
      <c r="G201" s="6" t="s">
        <v>8</v>
      </c>
      <c r="H201" s="65">
        <f>H202+H204</f>
        <v>35532</v>
      </c>
      <c r="R201" s="43"/>
    </row>
    <row r="202" spans="1:18" s="7" customFormat="1" ht="26.25">
      <c r="A202" s="55"/>
      <c r="B202" s="71" t="s">
        <v>196</v>
      </c>
      <c r="C202" s="5"/>
      <c r="D202" s="6" t="s">
        <v>13</v>
      </c>
      <c r="E202" s="6" t="s">
        <v>36</v>
      </c>
      <c r="F202" s="6" t="s">
        <v>216</v>
      </c>
      <c r="G202" s="6" t="s">
        <v>8</v>
      </c>
      <c r="H202" s="65">
        <f>H203</f>
        <v>33097</v>
      </c>
      <c r="R202" s="43"/>
    </row>
    <row r="203" spans="1:18" s="7" customFormat="1" ht="26.25">
      <c r="A203" s="55"/>
      <c r="B203" s="71" t="s">
        <v>116</v>
      </c>
      <c r="C203" s="5"/>
      <c r="D203" s="6" t="s">
        <v>13</v>
      </c>
      <c r="E203" s="6" t="s">
        <v>36</v>
      </c>
      <c r="F203" s="6" t="s">
        <v>216</v>
      </c>
      <c r="G203" s="6" t="s">
        <v>105</v>
      </c>
      <c r="H203" s="65">
        <v>33097</v>
      </c>
      <c r="R203" s="43"/>
    </row>
    <row r="204" spans="1:18" s="7" customFormat="1" ht="26.25">
      <c r="A204" s="55"/>
      <c r="B204" s="71" t="s">
        <v>227</v>
      </c>
      <c r="C204" s="5"/>
      <c r="D204" s="6" t="s">
        <v>13</v>
      </c>
      <c r="E204" s="6" t="s">
        <v>36</v>
      </c>
      <c r="F204" s="6" t="s">
        <v>215</v>
      </c>
      <c r="G204" s="6" t="s">
        <v>8</v>
      </c>
      <c r="H204" s="65">
        <f>H205</f>
        <v>2435</v>
      </c>
      <c r="R204" s="43"/>
    </row>
    <row r="205" spans="1:18" s="7" customFormat="1" ht="26.25">
      <c r="A205" s="55"/>
      <c r="B205" s="71" t="s">
        <v>116</v>
      </c>
      <c r="C205" s="5"/>
      <c r="D205" s="6" t="s">
        <v>13</v>
      </c>
      <c r="E205" s="6" t="s">
        <v>36</v>
      </c>
      <c r="F205" s="6" t="s">
        <v>215</v>
      </c>
      <c r="G205" s="6" t="s">
        <v>105</v>
      </c>
      <c r="H205" s="65">
        <v>2435</v>
      </c>
      <c r="R205" s="43"/>
    </row>
    <row r="206" spans="1:18" s="30" customFormat="1" ht="26.25">
      <c r="A206" s="56">
        <v>9</v>
      </c>
      <c r="B206" s="51" t="s">
        <v>39</v>
      </c>
      <c r="C206" s="16" t="s">
        <v>311</v>
      </c>
      <c r="D206" s="41"/>
      <c r="E206" s="41"/>
      <c r="F206" s="41"/>
      <c r="G206" s="41"/>
      <c r="H206" s="66">
        <f>H207+H217</f>
        <v>319932</v>
      </c>
      <c r="R206" s="44"/>
    </row>
    <row r="207" spans="1:18" s="30" customFormat="1" ht="15" customHeight="1">
      <c r="A207" s="54"/>
      <c r="B207" s="76" t="s">
        <v>21</v>
      </c>
      <c r="C207" s="12"/>
      <c r="D207" s="23" t="s">
        <v>13</v>
      </c>
      <c r="E207" s="23" t="s">
        <v>9</v>
      </c>
      <c r="F207" s="23" t="s">
        <v>41</v>
      </c>
      <c r="G207" s="23" t="s">
        <v>8</v>
      </c>
      <c r="H207" s="64">
        <f>H208+H211</f>
        <v>312001</v>
      </c>
      <c r="R207" s="44"/>
    </row>
    <row r="208" spans="1:18" s="7" customFormat="1" ht="15" customHeight="1">
      <c r="A208" s="55"/>
      <c r="B208" s="71" t="s">
        <v>22</v>
      </c>
      <c r="C208" s="5"/>
      <c r="D208" s="6" t="s">
        <v>13</v>
      </c>
      <c r="E208" s="6" t="s">
        <v>7</v>
      </c>
      <c r="F208" s="6" t="s">
        <v>41</v>
      </c>
      <c r="G208" s="6" t="s">
        <v>8</v>
      </c>
      <c r="H208" s="65">
        <f>H209</f>
        <v>310415</v>
      </c>
      <c r="R208" s="43"/>
    </row>
    <row r="209" spans="1:8" ht="12.75">
      <c r="A209" s="55"/>
      <c r="B209" s="71" t="s">
        <v>23</v>
      </c>
      <c r="C209" s="5"/>
      <c r="D209" s="6" t="s">
        <v>13</v>
      </c>
      <c r="E209" s="6" t="s">
        <v>7</v>
      </c>
      <c r="F209" s="6" t="s">
        <v>67</v>
      </c>
      <c r="G209" s="6" t="s">
        <v>8</v>
      </c>
      <c r="H209" s="65">
        <f>H210</f>
        <v>310415</v>
      </c>
    </row>
    <row r="210" spans="1:8" ht="26.25">
      <c r="A210" s="55"/>
      <c r="B210" s="71" t="s">
        <v>51</v>
      </c>
      <c r="C210" s="5"/>
      <c r="D210" s="6" t="s">
        <v>13</v>
      </c>
      <c r="E210" s="6" t="s">
        <v>7</v>
      </c>
      <c r="F210" s="6" t="s">
        <v>67</v>
      </c>
      <c r="G210" s="6" t="s">
        <v>52</v>
      </c>
      <c r="H210" s="65">
        <v>310415</v>
      </c>
    </row>
    <row r="211" spans="1:8" ht="26.25">
      <c r="A211" s="55"/>
      <c r="B211" s="71" t="s">
        <v>63</v>
      </c>
      <c r="C211" s="5"/>
      <c r="D211" s="6" t="s">
        <v>13</v>
      </c>
      <c r="E211" s="6" t="s">
        <v>36</v>
      </c>
      <c r="F211" s="6" t="s">
        <v>41</v>
      </c>
      <c r="G211" s="6" t="s">
        <v>8</v>
      </c>
      <c r="H211" s="65">
        <f>H212+H215</f>
        <v>1586</v>
      </c>
    </row>
    <row r="212" spans="1:8" ht="26.25">
      <c r="A212" s="55"/>
      <c r="B212" s="71" t="s">
        <v>226</v>
      </c>
      <c r="C212" s="5"/>
      <c r="D212" s="6" t="s">
        <v>13</v>
      </c>
      <c r="E212" s="6" t="s">
        <v>36</v>
      </c>
      <c r="F212" s="6" t="s">
        <v>206</v>
      </c>
      <c r="G212" s="6" t="s">
        <v>8</v>
      </c>
      <c r="H212" s="65">
        <f>H213</f>
        <v>594</v>
      </c>
    </row>
    <row r="213" spans="1:8" ht="26.25">
      <c r="A213" s="55"/>
      <c r="B213" s="71" t="s">
        <v>196</v>
      </c>
      <c r="C213" s="5"/>
      <c r="D213" s="6" t="s">
        <v>13</v>
      </c>
      <c r="E213" s="6" t="s">
        <v>36</v>
      </c>
      <c r="F213" s="6" t="s">
        <v>216</v>
      </c>
      <c r="G213" s="6" t="s">
        <v>8</v>
      </c>
      <c r="H213" s="65">
        <f>H214</f>
        <v>594</v>
      </c>
    </row>
    <row r="214" spans="1:8" ht="26.25">
      <c r="A214" s="55"/>
      <c r="B214" s="71" t="s">
        <v>116</v>
      </c>
      <c r="C214" s="5"/>
      <c r="D214" s="6" t="s">
        <v>13</v>
      </c>
      <c r="E214" s="6" t="s">
        <v>36</v>
      </c>
      <c r="F214" s="6" t="s">
        <v>216</v>
      </c>
      <c r="G214" s="6" t="s">
        <v>105</v>
      </c>
      <c r="H214" s="65">
        <v>594</v>
      </c>
    </row>
    <row r="215" spans="1:8" ht="12.75">
      <c r="A215" s="55"/>
      <c r="B215" s="71" t="s">
        <v>184</v>
      </c>
      <c r="C215" s="5"/>
      <c r="D215" s="6" t="s">
        <v>13</v>
      </c>
      <c r="E215" s="6" t="s">
        <v>36</v>
      </c>
      <c r="F215" s="6" t="s">
        <v>181</v>
      </c>
      <c r="G215" s="6" t="s">
        <v>8</v>
      </c>
      <c r="H215" s="65">
        <f>H216</f>
        <v>992</v>
      </c>
    </row>
    <row r="216" spans="1:8" ht="52.5">
      <c r="A216" s="55"/>
      <c r="B216" s="71" t="s">
        <v>183</v>
      </c>
      <c r="C216" s="5"/>
      <c r="D216" s="6" t="s">
        <v>13</v>
      </c>
      <c r="E216" s="6" t="s">
        <v>36</v>
      </c>
      <c r="F216" s="6" t="s">
        <v>181</v>
      </c>
      <c r="G216" s="6" t="s">
        <v>182</v>
      </c>
      <c r="H216" s="65">
        <f>992</f>
        <v>992</v>
      </c>
    </row>
    <row r="217" spans="1:8" ht="15" customHeight="1">
      <c r="A217" s="55"/>
      <c r="B217" s="49" t="s">
        <v>314</v>
      </c>
      <c r="C217" s="5"/>
      <c r="D217" s="6" t="s">
        <v>15</v>
      </c>
      <c r="E217" s="6" t="s">
        <v>9</v>
      </c>
      <c r="F217" s="6" t="s">
        <v>41</v>
      </c>
      <c r="G217" s="6" t="s">
        <v>8</v>
      </c>
      <c r="H217" s="65">
        <f>H218</f>
        <v>7931</v>
      </c>
    </row>
    <row r="218" spans="1:8" ht="18" customHeight="1">
      <c r="A218" s="55"/>
      <c r="B218" s="49" t="s">
        <v>313</v>
      </c>
      <c r="C218" s="5"/>
      <c r="D218" s="6" t="s">
        <v>15</v>
      </c>
      <c r="E218" s="6" t="s">
        <v>20</v>
      </c>
      <c r="F218" s="6" t="s">
        <v>41</v>
      </c>
      <c r="G218" s="6" t="s">
        <v>8</v>
      </c>
      <c r="H218" s="65">
        <f>H219</f>
        <v>7931</v>
      </c>
    </row>
    <row r="219" spans="1:8" ht="34.5" customHeight="1">
      <c r="A219" s="55"/>
      <c r="B219" s="74" t="s">
        <v>269</v>
      </c>
      <c r="C219" s="5"/>
      <c r="D219" s="6" t="s">
        <v>15</v>
      </c>
      <c r="E219" s="6" t="s">
        <v>20</v>
      </c>
      <c r="F219" s="6" t="s">
        <v>266</v>
      </c>
      <c r="G219" s="6" t="s">
        <v>8</v>
      </c>
      <c r="H219" s="65">
        <f>H220</f>
        <v>7931</v>
      </c>
    </row>
    <row r="220" spans="1:8" ht="101.25" customHeight="1">
      <c r="A220" s="55"/>
      <c r="B220" s="75" t="s">
        <v>315</v>
      </c>
      <c r="C220" s="5"/>
      <c r="D220" s="6" t="s">
        <v>15</v>
      </c>
      <c r="E220" s="6" t="s">
        <v>20</v>
      </c>
      <c r="F220" s="6" t="s">
        <v>266</v>
      </c>
      <c r="G220" s="6" t="s">
        <v>312</v>
      </c>
      <c r="H220" s="65">
        <v>7931</v>
      </c>
    </row>
    <row r="221" spans="1:18" s="24" customFormat="1" ht="30" customHeight="1">
      <c r="A221" s="56">
        <v>10</v>
      </c>
      <c r="B221" s="51" t="s">
        <v>233</v>
      </c>
      <c r="C221" s="16" t="s">
        <v>150</v>
      </c>
      <c r="D221" s="41"/>
      <c r="E221" s="41"/>
      <c r="F221" s="41"/>
      <c r="G221" s="41"/>
      <c r="H221" s="66">
        <f>H222+H237</f>
        <v>98158</v>
      </c>
      <c r="R221" s="44"/>
    </row>
    <row r="222" spans="1:18" s="24" customFormat="1" ht="12.75">
      <c r="A222" s="54"/>
      <c r="B222" s="76" t="s">
        <v>21</v>
      </c>
      <c r="C222" s="12"/>
      <c r="D222" s="23" t="s">
        <v>13</v>
      </c>
      <c r="E222" s="23" t="s">
        <v>9</v>
      </c>
      <c r="F222" s="23" t="s">
        <v>41</v>
      </c>
      <c r="G222" s="23" t="s">
        <v>8</v>
      </c>
      <c r="H222" s="65">
        <f>H223+H226+H231</f>
        <v>87685</v>
      </c>
      <c r="R222" s="44"/>
    </row>
    <row r="223" spans="1:8" ht="12.75">
      <c r="A223" s="55"/>
      <c r="B223" s="71" t="s">
        <v>35</v>
      </c>
      <c r="C223" s="5"/>
      <c r="D223" s="6" t="s">
        <v>13</v>
      </c>
      <c r="E223" s="6" t="s">
        <v>19</v>
      </c>
      <c r="F223" s="6" t="s">
        <v>41</v>
      </c>
      <c r="G223" s="6" t="s">
        <v>8</v>
      </c>
      <c r="H223" s="65">
        <f>H224</f>
        <v>65910</v>
      </c>
    </row>
    <row r="224" spans="1:8" ht="26.25">
      <c r="A224" s="55"/>
      <c r="B224" s="71" t="s">
        <v>26</v>
      </c>
      <c r="C224" s="5"/>
      <c r="D224" s="6" t="s">
        <v>13</v>
      </c>
      <c r="E224" s="6" t="s">
        <v>19</v>
      </c>
      <c r="F224" s="6" t="s">
        <v>62</v>
      </c>
      <c r="G224" s="6" t="s">
        <v>8</v>
      </c>
      <c r="H224" s="65">
        <f>H225</f>
        <v>65910</v>
      </c>
    </row>
    <row r="225" spans="1:8" ht="26.25">
      <c r="A225" s="55"/>
      <c r="B225" s="71" t="s">
        <v>51</v>
      </c>
      <c r="C225" s="5"/>
      <c r="D225" s="6" t="s">
        <v>13</v>
      </c>
      <c r="E225" s="6" t="s">
        <v>19</v>
      </c>
      <c r="F225" s="6" t="s">
        <v>62</v>
      </c>
      <c r="G225" s="6" t="s">
        <v>52</v>
      </c>
      <c r="H225" s="65">
        <v>65910</v>
      </c>
    </row>
    <row r="226" spans="1:8" ht="26.25">
      <c r="A226" s="55"/>
      <c r="B226" s="71" t="s">
        <v>65</v>
      </c>
      <c r="C226" s="5"/>
      <c r="D226" s="6" t="s">
        <v>13</v>
      </c>
      <c r="E226" s="6" t="s">
        <v>13</v>
      </c>
      <c r="F226" s="6" t="s">
        <v>41</v>
      </c>
      <c r="G226" s="6" t="s">
        <v>8</v>
      </c>
      <c r="H226" s="65">
        <f>H227+H229</f>
        <v>14530</v>
      </c>
    </row>
    <row r="227" spans="1:8" ht="26.25">
      <c r="A227" s="55"/>
      <c r="B227" s="71" t="s">
        <v>85</v>
      </c>
      <c r="C227" s="5"/>
      <c r="D227" s="6" t="s">
        <v>13</v>
      </c>
      <c r="E227" s="6" t="s">
        <v>13</v>
      </c>
      <c r="F227" s="6" t="s">
        <v>86</v>
      </c>
      <c r="G227" s="6" t="s">
        <v>8</v>
      </c>
      <c r="H227" s="65">
        <f>H228</f>
        <v>6004</v>
      </c>
    </row>
    <row r="228" spans="1:8" ht="12.75">
      <c r="A228" s="55"/>
      <c r="B228" s="71" t="s">
        <v>108</v>
      </c>
      <c r="C228" s="5"/>
      <c r="D228" s="6" t="s">
        <v>13</v>
      </c>
      <c r="E228" s="6" t="s">
        <v>13</v>
      </c>
      <c r="F228" s="6" t="s">
        <v>86</v>
      </c>
      <c r="G228" s="6" t="s">
        <v>109</v>
      </c>
      <c r="H228" s="65">
        <v>6004</v>
      </c>
    </row>
    <row r="229" spans="1:8" ht="39">
      <c r="A229" s="55"/>
      <c r="B229" s="71" t="s">
        <v>152</v>
      </c>
      <c r="C229" s="5"/>
      <c r="D229" s="6" t="s">
        <v>13</v>
      </c>
      <c r="E229" s="6" t="s">
        <v>13</v>
      </c>
      <c r="F229" s="6" t="s">
        <v>151</v>
      </c>
      <c r="G229" s="6" t="s">
        <v>8</v>
      </c>
      <c r="H229" s="65">
        <f>H230</f>
        <v>8526</v>
      </c>
    </row>
    <row r="230" spans="1:8" ht="26.25">
      <c r="A230" s="55"/>
      <c r="B230" s="71" t="s">
        <v>51</v>
      </c>
      <c r="C230" s="5"/>
      <c r="D230" s="6" t="s">
        <v>13</v>
      </c>
      <c r="E230" s="6" t="s">
        <v>13</v>
      </c>
      <c r="F230" s="6" t="s">
        <v>151</v>
      </c>
      <c r="G230" s="6" t="s">
        <v>52</v>
      </c>
      <c r="H230" s="65">
        <v>8526</v>
      </c>
    </row>
    <row r="231" spans="1:8" ht="27" customHeight="1">
      <c r="A231" s="55"/>
      <c r="B231" s="71" t="s">
        <v>63</v>
      </c>
      <c r="C231" s="5"/>
      <c r="D231" s="6" t="s">
        <v>13</v>
      </c>
      <c r="E231" s="6" t="s">
        <v>36</v>
      </c>
      <c r="F231" s="6" t="s">
        <v>41</v>
      </c>
      <c r="G231" s="6" t="s">
        <v>8</v>
      </c>
      <c r="H231" s="65">
        <f>H233+H235</f>
        <v>7245</v>
      </c>
    </row>
    <row r="232" spans="1:8" ht="25.5" customHeight="1">
      <c r="A232" s="55"/>
      <c r="B232" s="71" t="s">
        <v>226</v>
      </c>
      <c r="C232" s="5"/>
      <c r="D232" s="6" t="s">
        <v>13</v>
      </c>
      <c r="E232" s="6" t="s">
        <v>36</v>
      </c>
      <c r="F232" s="6" t="s">
        <v>206</v>
      </c>
      <c r="G232" s="6" t="s">
        <v>8</v>
      </c>
      <c r="H232" s="65">
        <f>H233+H235</f>
        <v>7245</v>
      </c>
    </row>
    <row r="233" spans="1:8" ht="25.5" customHeight="1">
      <c r="A233" s="55"/>
      <c r="B233" s="71" t="s">
        <v>196</v>
      </c>
      <c r="C233" s="5"/>
      <c r="D233" s="6" t="s">
        <v>13</v>
      </c>
      <c r="E233" s="6" t="s">
        <v>36</v>
      </c>
      <c r="F233" s="6" t="s">
        <v>216</v>
      </c>
      <c r="G233" s="6" t="s">
        <v>8</v>
      </c>
      <c r="H233" s="65">
        <f>H234</f>
        <v>197</v>
      </c>
    </row>
    <row r="234" spans="1:8" ht="25.5" customHeight="1">
      <c r="A234" s="55"/>
      <c r="B234" s="71" t="s">
        <v>116</v>
      </c>
      <c r="C234" s="5"/>
      <c r="D234" s="6" t="s">
        <v>13</v>
      </c>
      <c r="E234" s="6" t="s">
        <v>36</v>
      </c>
      <c r="F234" s="6" t="s">
        <v>216</v>
      </c>
      <c r="G234" s="6" t="s">
        <v>105</v>
      </c>
      <c r="H234" s="65">
        <v>197</v>
      </c>
    </row>
    <row r="235" spans="1:8" ht="25.5" customHeight="1">
      <c r="A235" s="55"/>
      <c r="B235" s="71" t="s">
        <v>227</v>
      </c>
      <c r="C235" s="5"/>
      <c r="D235" s="6" t="s">
        <v>13</v>
      </c>
      <c r="E235" s="6" t="s">
        <v>36</v>
      </c>
      <c r="F235" s="6" t="s">
        <v>215</v>
      </c>
      <c r="G235" s="6" t="s">
        <v>8</v>
      </c>
      <c r="H235" s="65">
        <f>H236</f>
        <v>7048</v>
      </c>
    </row>
    <row r="236" spans="1:8" ht="28.5" customHeight="1">
      <c r="A236" s="55"/>
      <c r="B236" s="71" t="s">
        <v>116</v>
      </c>
      <c r="C236" s="5"/>
      <c r="D236" s="6" t="s">
        <v>13</v>
      </c>
      <c r="E236" s="6" t="s">
        <v>36</v>
      </c>
      <c r="F236" s="6" t="s">
        <v>215</v>
      </c>
      <c r="G236" s="6" t="s">
        <v>105</v>
      </c>
      <c r="H236" s="65">
        <v>7048</v>
      </c>
    </row>
    <row r="237" spans="1:18" s="24" customFormat="1" ht="12.75">
      <c r="A237" s="54"/>
      <c r="B237" s="76" t="s">
        <v>68</v>
      </c>
      <c r="C237" s="12"/>
      <c r="D237" s="23" t="s">
        <v>36</v>
      </c>
      <c r="E237" s="23" t="s">
        <v>9</v>
      </c>
      <c r="F237" s="23" t="s">
        <v>41</v>
      </c>
      <c r="G237" s="23" t="s">
        <v>8</v>
      </c>
      <c r="H237" s="64">
        <f>H241+H238</f>
        <v>10473</v>
      </c>
      <c r="R237" s="44"/>
    </row>
    <row r="238" spans="1:18" s="17" customFormat="1" ht="12.75">
      <c r="A238" s="55"/>
      <c r="B238" s="72" t="s">
        <v>310</v>
      </c>
      <c r="C238" s="5"/>
      <c r="D238" s="6" t="s">
        <v>36</v>
      </c>
      <c r="E238" s="6" t="s">
        <v>19</v>
      </c>
      <c r="F238" s="6" t="s">
        <v>41</v>
      </c>
      <c r="G238" s="6" t="s">
        <v>8</v>
      </c>
      <c r="H238" s="65">
        <f>H239</f>
        <v>200</v>
      </c>
      <c r="R238" s="43"/>
    </row>
    <row r="239" spans="1:18" s="17" customFormat="1" ht="33" customHeight="1">
      <c r="A239" s="55"/>
      <c r="B239" s="72" t="s">
        <v>309</v>
      </c>
      <c r="C239" s="5"/>
      <c r="D239" s="6" t="s">
        <v>36</v>
      </c>
      <c r="E239" s="6" t="s">
        <v>19</v>
      </c>
      <c r="F239" s="6" t="s">
        <v>308</v>
      </c>
      <c r="G239" s="6" t="s">
        <v>8</v>
      </c>
      <c r="H239" s="65">
        <f>H240</f>
        <v>200</v>
      </c>
      <c r="R239" s="43"/>
    </row>
    <row r="240" spans="1:18" s="17" customFormat="1" ht="47.25" customHeight="1">
      <c r="A240" s="55"/>
      <c r="B240" s="49" t="s">
        <v>139</v>
      </c>
      <c r="C240" s="5"/>
      <c r="D240" s="6" t="s">
        <v>36</v>
      </c>
      <c r="E240" s="6" t="s">
        <v>19</v>
      </c>
      <c r="F240" s="6" t="s">
        <v>308</v>
      </c>
      <c r="G240" s="6" t="s">
        <v>69</v>
      </c>
      <c r="H240" s="65">
        <v>200</v>
      </c>
      <c r="R240" s="43"/>
    </row>
    <row r="241" spans="1:8" ht="26.25">
      <c r="A241" s="55"/>
      <c r="B241" s="71" t="s">
        <v>208</v>
      </c>
      <c r="C241" s="5"/>
      <c r="D241" s="6" t="s">
        <v>36</v>
      </c>
      <c r="E241" s="6" t="s">
        <v>27</v>
      </c>
      <c r="F241" s="6" t="s">
        <v>41</v>
      </c>
      <c r="G241" s="6" t="s">
        <v>8</v>
      </c>
      <c r="H241" s="65">
        <f>H242</f>
        <v>10273</v>
      </c>
    </row>
    <row r="242" spans="1:8" ht="30" customHeight="1">
      <c r="A242" s="55"/>
      <c r="B242" s="71" t="s">
        <v>226</v>
      </c>
      <c r="C242" s="5"/>
      <c r="D242" s="6" t="s">
        <v>36</v>
      </c>
      <c r="E242" s="6" t="s">
        <v>27</v>
      </c>
      <c r="F242" s="6" t="s">
        <v>206</v>
      </c>
      <c r="G242" s="6" t="s">
        <v>8</v>
      </c>
      <c r="H242" s="65">
        <f>H243+H245</f>
        <v>10273</v>
      </c>
    </row>
    <row r="243" spans="1:8" ht="29.25" customHeight="1">
      <c r="A243" s="55"/>
      <c r="B243" s="71" t="s">
        <v>196</v>
      </c>
      <c r="C243" s="5"/>
      <c r="D243" s="6" t="s">
        <v>36</v>
      </c>
      <c r="E243" s="6" t="s">
        <v>27</v>
      </c>
      <c r="F243" s="6" t="s">
        <v>216</v>
      </c>
      <c r="G243" s="6" t="s">
        <v>8</v>
      </c>
      <c r="H243" s="65">
        <f>H244</f>
        <v>3173</v>
      </c>
    </row>
    <row r="244" spans="1:8" ht="40.5" customHeight="1">
      <c r="A244" s="55"/>
      <c r="B244" s="71" t="s">
        <v>139</v>
      </c>
      <c r="C244" s="5"/>
      <c r="D244" s="6" t="s">
        <v>36</v>
      </c>
      <c r="E244" s="6" t="s">
        <v>27</v>
      </c>
      <c r="F244" s="6" t="s">
        <v>216</v>
      </c>
      <c r="G244" s="6" t="s">
        <v>69</v>
      </c>
      <c r="H244" s="65">
        <v>3173</v>
      </c>
    </row>
    <row r="245" spans="1:8" ht="57" customHeight="1">
      <c r="A245" s="55"/>
      <c r="B245" s="71" t="s">
        <v>205</v>
      </c>
      <c r="C245" s="5"/>
      <c r="D245" s="6" t="s">
        <v>36</v>
      </c>
      <c r="E245" s="6" t="s">
        <v>27</v>
      </c>
      <c r="F245" s="6" t="s">
        <v>217</v>
      </c>
      <c r="G245" s="6" t="s">
        <v>8</v>
      </c>
      <c r="H245" s="65">
        <f>H246</f>
        <v>7100</v>
      </c>
    </row>
    <row r="246" spans="1:8" ht="39">
      <c r="A246" s="55"/>
      <c r="B246" s="71" t="s">
        <v>139</v>
      </c>
      <c r="C246" s="5"/>
      <c r="D246" s="6" t="s">
        <v>36</v>
      </c>
      <c r="E246" s="6" t="s">
        <v>27</v>
      </c>
      <c r="F246" s="6" t="s">
        <v>217</v>
      </c>
      <c r="G246" s="6" t="s">
        <v>69</v>
      </c>
      <c r="H246" s="65">
        <v>7100</v>
      </c>
    </row>
    <row r="247" spans="1:18" s="24" customFormat="1" ht="26.25">
      <c r="A247" s="56">
        <v>11</v>
      </c>
      <c r="B247" s="51" t="s">
        <v>153</v>
      </c>
      <c r="C247" s="16" t="s">
        <v>165</v>
      </c>
      <c r="D247" s="41"/>
      <c r="E247" s="41"/>
      <c r="F247" s="41"/>
      <c r="G247" s="41"/>
      <c r="H247" s="66">
        <f>H248</f>
        <v>4581</v>
      </c>
      <c r="R247" s="44"/>
    </row>
    <row r="248" spans="1:18" s="24" customFormat="1" ht="18" customHeight="1">
      <c r="A248" s="54"/>
      <c r="B248" s="76" t="s">
        <v>21</v>
      </c>
      <c r="C248" s="12"/>
      <c r="D248" s="23" t="s">
        <v>13</v>
      </c>
      <c r="E248" s="23" t="s">
        <v>9</v>
      </c>
      <c r="F248" s="23" t="s">
        <v>41</v>
      </c>
      <c r="G248" s="23" t="s">
        <v>8</v>
      </c>
      <c r="H248" s="64">
        <f>H249</f>
        <v>4581</v>
      </c>
      <c r="R248" s="44"/>
    </row>
    <row r="249" spans="1:8" ht="21.75" customHeight="1">
      <c r="A249" s="55"/>
      <c r="B249" s="71" t="s">
        <v>35</v>
      </c>
      <c r="C249" s="5"/>
      <c r="D249" s="6" t="s">
        <v>13</v>
      </c>
      <c r="E249" s="6" t="s">
        <v>19</v>
      </c>
      <c r="F249" s="6" t="s">
        <v>41</v>
      </c>
      <c r="G249" s="6" t="s">
        <v>8</v>
      </c>
      <c r="H249" s="65">
        <f>H250</f>
        <v>4581</v>
      </c>
    </row>
    <row r="250" spans="1:8" ht="26.25">
      <c r="A250" s="55"/>
      <c r="B250" s="71" t="s">
        <v>26</v>
      </c>
      <c r="C250" s="5"/>
      <c r="D250" s="6" t="s">
        <v>13</v>
      </c>
      <c r="E250" s="6" t="s">
        <v>19</v>
      </c>
      <c r="F250" s="6" t="s">
        <v>62</v>
      </c>
      <c r="G250" s="6" t="s">
        <v>8</v>
      </c>
      <c r="H250" s="65">
        <f>H251</f>
        <v>4581</v>
      </c>
    </row>
    <row r="251" spans="1:8" ht="26.25">
      <c r="A251" s="55"/>
      <c r="B251" s="71" t="s">
        <v>51</v>
      </c>
      <c r="C251" s="5"/>
      <c r="D251" s="6" t="s">
        <v>13</v>
      </c>
      <c r="E251" s="6" t="s">
        <v>19</v>
      </c>
      <c r="F251" s="6" t="s">
        <v>62</v>
      </c>
      <c r="G251" s="6" t="s">
        <v>52</v>
      </c>
      <c r="H251" s="65">
        <v>4581</v>
      </c>
    </row>
    <row r="252" spans="1:18" s="24" customFormat="1" ht="26.25">
      <c r="A252" s="56">
        <v>12</v>
      </c>
      <c r="B252" s="51" t="s">
        <v>154</v>
      </c>
      <c r="C252" s="16" t="s">
        <v>166</v>
      </c>
      <c r="D252" s="41"/>
      <c r="E252" s="41"/>
      <c r="F252" s="41"/>
      <c r="G252" s="41"/>
      <c r="H252" s="66">
        <f>H253</f>
        <v>17003</v>
      </c>
      <c r="R252" s="44"/>
    </row>
    <row r="253" spans="1:18" s="24" customFormat="1" ht="19.5" customHeight="1">
      <c r="A253" s="54"/>
      <c r="B253" s="76" t="s">
        <v>21</v>
      </c>
      <c r="C253" s="12"/>
      <c r="D253" s="23" t="s">
        <v>13</v>
      </c>
      <c r="E253" s="23" t="s">
        <v>9</v>
      </c>
      <c r="F253" s="23" t="s">
        <v>41</v>
      </c>
      <c r="G253" s="23" t="s">
        <v>8</v>
      </c>
      <c r="H253" s="64">
        <f>H254</f>
        <v>17003</v>
      </c>
      <c r="R253" s="44"/>
    </row>
    <row r="254" spans="1:8" ht="18.75" customHeight="1">
      <c r="A254" s="55"/>
      <c r="B254" s="71" t="s">
        <v>35</v>
      </c>
      <c r="C254" s="5"/>
      <c r="D254" s="6" t="s">
        <v>13</v>
      </c>
      <c r="E254" s="6" t="s">
        <v>19</v>
      </c>
      <c r="F254" s="6" t="s">
        <v>41</v>
      </c>
      <c r="G254" s="6" t="s">
        <v>8</v>
      </c>
      <c r="H254" s="65">
        <f>H255</f>
        <v>17003</v>
      </c>
    </row>
    <row r="255" spans="1:8" ht="27" customHeight="1">
      <c r="A255" s="55"/>
      <c r="B255" s="71" t="s">
        <v>26</v>
      </c>
      <c r="C255" s="5"/>
      <c r="D255" s="6" t="s">
        <v>13</v>
      </c>
      <c r="E255" s="6" t="s">
        <v>19</v>
      </c>
      <c r="F255" s="6" t="s">
        <v>62</v>
      </c>
      <c r="G255" s="6" t="s">
        <v>8</v>
      </c>
      <c r="H255" s="65">
        <f>H256</f>
        <v>17003</v>
      </c>
    </row>
    <row r="256" spans="1:8" ht="28.5" customHeight="1">
      <c r="A256" s="55"/>
      <c r="B256" s="71" t="s">
        <v>51</v>
      </c>
      <c r="C256" s="5"/>
      <c r="D256" s="6" t="s">
        <v>13</v>
      </c>
      <c r="E256" s="6" t="s">
        <v>19</v>
      </c>
      <c r="F256" s="6" t="s">
        <v>62</v>
      </c>
      <c r="G256" s="6" t="s">
        <v>52</v>
      </c>
      <c r="H256" s="65">
        <v>17003</v>
      </c>
    </row>
    <row r="257" spans="1:18" s="24" customFormat="1" ht="18" customHeight="1">
      <c r="A257" s="56">
        <v>13</v>
      </c>
      <c r="B257" s="51" t="s">
        <v>256</v>
      </c>
      <c r="C257" s="16" t="s">
        <v>167</v>
      </c>
      <c r="D257" s="41"/>
      <c r="E257" s="41"/>
      <c r="F257" s="41"/>
      <c r="G257" s="41"/>
      <c r="H257" s="66">
        <f>H258</f>
        <v>12721</v>
      </c>
      <c r="R257" s="44"/>
    </row>
    <row r="258" spans="1:18" s="24" customFormat="1" ht="15.75" customHeight="1">
      <c r="A258" s="54"/>
      <c r="B258" s="76" t="s">
        <v>21</v>
      </c>
      <c r="C258" s="12"/>
      <c r="D258" s="23" t="s">
        <v>13</v>
      </c>
      <c r="E258" s="23" t="s">
        <v>9</v>
      </c>
      <c r="F258" s="23" t="s">
        <v>41</v>
      </c>
      <c r="G258" s="23" t="s">
        <v>8</v>
      </c>
      <c r="H258" s="64">
        <f>H259</f>
        <v>12721</v>
      </c>
      <c r="R258" s="44"/>
    </row>
    <row r="259" spans="1:8" ht="18" customHeight="1">
      <c r="A259" s="55"/>
      <c r="B259" s="71" t="s">
        <v>35</v>
      </c>
      <c r="C259" s="5"/>
      <c r="D259" s="6" t="s">
        <v>13</v>
      </c>
      <c r="E259" s="6" t="s">
        <v>19</v>
      </c>
      <c r="F259" s="6" t="s">
        <v>41</v>
      </c>
      <c r="G259" s="6" t="s">
        <v>8</v>
      </c>
      <c r="H259" s="65">
        <f>H260</f>
        <v>12721</v>
      </c>
    </row>
    <row r="260" spans="1:8" ht="35.25" customHeight="1">
      <c r="A260" s="55"/>
      <c r="B260" s="71" t="s">
        <v>26</v>
      </c>
      <c r="C260" s="5"/>
      <c r="D260" s="6" t="s">
        <v>13</v>
      </c>
      <c r="E260" s="6" t="s">
        <v>19</v>
      </c>
      <c r="F260" s="6" t="s">
        <v>62</v>
      </c>
      <c r="G260" s="6" t="s">
        <v>8</v>
      </c>
      <c r="H260" s="65">
        <f>H261</f>
        <v>12721</v>
      </c>
    </row>
    <row r="261" spans="1:8" ht="33" customHeight="1">
      <c r="A261" s="55"/>
      <c r="B261" s="71" t="s">
        <v>51</v>
      </c>
      <c r="C261" s="5"/>
      <c r="D261" s="6" t="s">
        <v>13</v>
      </c>
      <c r="E261" s="6" t="s">
        <v>19</v>
      </c>
      <c r="F261" s="6" t="s">
        <v>62</v>
      </c>
      <c r="G261" s="6" t="s">
        <v>52</v>
      </c>
      <c r="H261" s="65">
        <v>12721</v>
      </c>
    </row>
    <row r="262" spans="1:18" s="24" customFormat="1" ht="18.75" customHeight="1">
      <c r="A262" s="56">
        <v>14</v>
      </c>
      <c r="B262" s="51" t="s">
        <v>155</v>
      </c>
      <c r="C262" s="16" t="s">
        <v>168</v>
      </c>
      <c r="D262" s="41"/>
      <c r="E262" s="41"/>
      <c r="F262" s="41"/>
      <c r="G262" s="41"/>
      <c r="H262" s="66">
        <f>H263</f>
        <v>13468</v>
      </c>
      <c r="R262" s="44"/>
    </row>
    <row r="263" spans="1:18" s="24" customFormat="1" ht="15" customHeight="1">
      <c r="A263" s="54"/>
      <c r="B263" s="76" t="s">
        <v>21</v>
      </c>
      <c r="C263" s="12"/>
      <c r="D263" s="23" t="s">
        <v>13</v>
      </c>
      <c r="E263" s="23" t="s">
        <v>9</v>
      </c>
      <c r="F263" s="23" t="s">
        <v>41</v>
      </c>
      <c r="G263" s="23" t="s">
        <v>8</v>
      </c>
      <c r="H263" s="64">
        <f>H264</f>
        <v>13468</v>
      </c>
      <c r="R263" s="44"/>
    </row>
    <row r="264" spans="1:8" ht="18" customHeight="1">
      <c r="A264" s="55"/>
      <c r="B264" s="71" t="s">
        <v>35</v>
      </c>
      <c r="C264" s="5"/>
      <c r="D264" s="6" t="s">
        <v>13</v>
      </c>
      <c r="E264" s="6" t="s">
        <v>19</v>
      </c>
      <c r="F264" s="6" t="s">
        <v>41</v>
      </c>
      <c r="G264" s="6" t="s">
        <v>8</v>
      </c>
      <c r="H264" s="65">
        <f>H266</f>
        <v>13468</v>
      </c>
    </row>
    <row r="265" spans="1:8" ht="27" customHeight="1">
      <c r="A265" s="55"/>
      <c r="B265" s="71" t="s">
        <v>26</v>
      </c>
      <c r="C265" s="5"/>
      <c r="D265" s="6" t="s">
        <v>13</v>
      </c>
      <c r="E265" s="6" t="s">
        <v>19</v>
      </c>
      <c r="F265" s="6" t="s">
        <v>62</v>
      </c>
      <c r="G265" s="6" t="s">
        <v>8</v>
      </c>
      <c r="H265" s="65">
        <f>H266</f>
        <v>13468</v>
      </c>
    </row>
    <row r="266" spans="1:8" ht="29.25" customHeight="1">
      <c r="A266" s="55"/>
      <c r="B266" s="71" t="s">
        <v>51</v>
      </c>
      <c r="C266" s="5"/>
      <c r="D266" s="6" t="s">
        <v>13</v>
      </c>
      <c r="E266" s="6" t="s">
        <v>19</v>
      </c>
      <c r="F266" s="6" t="s">
        <v>62</v>
      </c>
      <c r="G266" s="6" t="s">
        <v>52</v>
      </c>
      <c r="H266" s="65">
        <v>13468</v>
      </c>
    </row>
    <row r="267" spans="1:18" s="24" customFormat="1" ht="68.25" customHeight="1">
      <c r="A267" s="56">
        <v>15</v>
      </c>
      <c r="B267" s="51" t="s">
        <v>228</v>
      </c>
      <c r="C267" s="16" t="s">
        <v>169</v>
      </c>
      <c r="D267" s="41"/>
      <c r="E267" s="41"/>
      <c r="F267" s="41"/>
      <c r="G267" s="41"/>
      <c r="H267" s="66">
        <f>H268</f>
        <v>8633</v>
      </c>
      <c r="R267" s="44"/>
    </row>
    <row r="268" spans="1:18" s="24" customFormat="1" ht="30" customHeight="1">
      <c r="A268" s="54"/>
      <c r="B268" s="76" t="s">
        <v>70</v>
      </c>
      <c r="C268" s="16"/>
      <c r="D268" s="23" t="s">
        <v>14</v>
      </c>
      <c r="E268" s="23" t="s">
        <v>9</v>
      </c>
      <c r="F268" s="23" t="s">
        <v>41</v>
      </c>
      <c r="G268" s="23" t="s">
        <v>8</v>
      </c>
      <c r="H268" s="65">
        <f>H269</f>
        <v>8633</v>
      </c>
      <c r="R268" s="44"/>
    </row>
    <row r="269" spans="1:8" ht="17.25" customHeight="1">
      <c r="A269" s="55"/>
      <c r="B269" s="71" t="s">
        <v>71</v>
      </c>
      <c r="C269" s="8"/>
      <c r="D269" s="6" t="s">
        <v>14</v>
      </c>
      <c r="E269" s="6" t="s">
        <v>7</v>
      </c>
      <c r="F269" s="6" t="s">
        <v>41</v>
      </c>
      <c r="G269" s="6" t="s">
        <v>8</v>
      </c>
      <c r="H269" s="65">
        <f>H270</f>
        <v>8633</v>
      </c>
    </row>
    <row r="270" spans="1:8" ht="21" customHeight="1">
      <c r="A270" s="55"/>
      <c r="B270" s="71" t="s">
        <v>30</v>
      </c>
      <c r="C270" s="12"/>
      <c r="D270" s="6" t="s">
        <v>14</v>
      </c>
      <c r="E270" s="6" t="s">
        <v>7</v>
      </c>
      <c r="F270" s="6" t="s">
        <v>106</v>
      </c>
      <c r="G270" s="6" t="s">
        <v>8</v>
      </c>
      <c r="H270" s="65">
        <f>H271</f>
        <v>8633</v>
      </c>
    </row>
    <row r="271" spans="1:8" ht="27" customHeight="1">
      <c r="A271" s="55"/>
      <c r="B271" s="71" t="s">
        <v>51</v>
      </c>
      <c r="C271" s="5"/>
      <c r="D271" s="6" t="s">
        <v>14</v>
      </c>
      <c r="E271" s="6" t="s">
        <v>7</v>
      </c>
      <c r="F271" s="6" t="s">
        <v>106</v>
      </c>
      <c r="G271" s="6" t="s">
        <v>52</v>
      </c>
      <c r="H271" s="65">
        <v>8633</v>
      </c>
    </row>
    <row r="272" spans="1:18" s="24" customFormat="1" ht="54.75" customHeight="1">
      <c r="A272" s="56">
        <v>16</v>
      </c>
      <c r="B272" s="51" t="s">
        <v>156</v>
      </c>
      <c r="C272" s="16" t="s">
        <v>170</v>
      </c>
      <c r="D272" s="41"/>
      <c r="E272" s="41"/>
      <c r="F272" s="41"/>
      <c r="G272" s="41"/>
      <c r="H272" s="66">
        <f>H273</f>
        <v>12030</v>
      </c>
      <c r="R272" s="44"/>
    </row>
    <row r="273" spans="1:18" s="24" customFormat="1" ht="27" customHeight="1">
      <c r="A273" s="54"/>
      <c r="B273" s="76" t="s">
        <v>70</v>
      </c>
      <c r="C273" s="16"/>
      <c r="D273" s="23" t="s">
        <v>14</v>
      </c>
      <c r="E273" s="23" t="s">
        <v>9</v>
      </c>
      <c r="F273" s="23" t="s">
        <v>41</v>
      </c>
      <c r="G273" s="23" t="s">
        <v>8</v>
      </c>
      <c r="H273" s="64">
        <f>H274</f>
        <v>12030</v>
      </c>
      <c r="R273" s="44"/>
    </row>
    <row r="274" spans="1:8" ht="18" customHeight="1">
      <c r="A274" s="55"/>
      <c r="B274" s="71" t="s">
        <v>71</v>
      </c>
      <c r="C274" s="8"/>
      <c r="D274" s="6" t="s">
        <v>14</v>
      </c>
      <c r="E274" s="6" t="s">
        <v>7</v>
      </c>
      <c r="F274" s="6" t="s">
        <v>41</v>
      </c>
      <c r="G274" s="6" t="s">
        <v>8</v>
      </c>
      <c r="H274" s="65">
        <f>H275</f>
        <v>12030</v>
      </c>
    </row>
    <row r="275" spans="1:8" ht="18.75" customHeight="1">
      <c r="A275" s="55"/>
      <c r="B275" s="71" t="s">
        <v>30</v>
      </c>
      <c r="C275" s="12"/>
      <c r="D275" s="6" t="s">
        <v>14</v>
      </c>
      <c r="E275" s="6" t="s">
        <v>7</v>
      </c>
      <c r="F275" s="6" t="s">
        <v>106</v>
      </c>
      <c r="G275" s="6" t="s">
        <v>8</v>
      </c>
      <c r="H275" s="65">
        <f>H276</f>
        <v>12030</v>
      </c>
    </row>
    <row r="276" spans="1:8" ht="28.5" customHeight="1">
      <c r="A276" s="55"/>
      <c r="B276" s="71" t="s">
        <v>51</v>
      </c>
      <c r="C276" s="5"/>
      <c r="D276" s="6" t="s">
        <v>14</v>
      </c>
      <c r="E276" s="6" t="s">
        <v>7</v>
      </c>
      <c r="F276" s="6" t="s">
        <v>106</v>
      </c>
      <c r="G276" s="6" t="s">
        <v>52</v>
      </c>
      <c r="H276" s="65">
        <v>12030</v>
      </c>
    </row>
    <row r="277" spans="1:18" s="24" customFormat="1" ht="30" customHeight="1">
      <c r="A277" s="56">
        <v>17</v>
      </c>
      <c r="B277" s="51" t="s">
        <v>157</v>
      </c>
      <c r="C277" s="16" t="s">
        <v>171</v>
      </c>
      <c r="D277" s="41"/>
      <c r="E277" s="41"/>
      <c r="F277" s="41"/>
      <c r="G277" s="41"/>
      <c r="H277" s="66">
        <f>H278</f>
        <v>5681</v>
      </c>
      <c r="R277" s="44"/>
    </row>
    <row r="278" spans="1:18" s="24" customFormat="1" ht="29.25" customHeight="1">
      <c r="A278" s="54"/>
      <c r="B278" s="76" t="s">
        <v>70</v>
      </c>
      <c r="C278" s="16"/>
      <c r="D278" s="23" t="s">
        <v>14</v>
      </c>
      <c r="E278" s="23" t="s">
        <v>9</v>
      </c>
      <c r="F278" s="23" t="s">
        <v>41</v>
      </c>
      <c r="G278" s="23" t="s">
        <v>8</v>
      </c>
      <c r="H278" s="64">
        <f>H279</f>
        <v>5681</v>
      </c>
      <c r="R278" s="44"/>
    </row>
    <row r="279" spans="1:8" ht="18.75" customHeight="1">
      <c r="A279" s="55"/>
      <c r="B279" s="71" t="s">
        <v>71</v>
      </c>
      <c r="C279" s="8"/>
      <c r="D279" s="6" t="s">
        <v>14</v>
      </c>
      <c r="E279" s="6" t="s">
        <v>7</v>
      </c>
      <c r="F279" s="6" t="s">
        <v>41</v>
      </c>
      <c r="G279" s="6" t="s">
        <v>8</v>
      </c>
      <c r="H279" s="65">
        <f>H280</f>
        <v>5681</v>
      </c>
    </row>
    <row r="280" spans="1:8" ht="21" customHeight="1">
      <c r="A280" s="55"/>
      <c r="B280" s="71" t="s">
        <v>29</v>
      </c>
      <c r="C280" s="12"/>
      <c r="D280" s="6" t="s">
        <v>14</v>
      </c>
      <c r="E280" s="6" t="s">
        <v>7</v>
      </c>
      <c r="F280" s="6" t="s">
        <v>72</v>
      </c>
      <c r="G280" s="6" t="s">
        <v>8</v>
      </c>
      <c r="H280" s="65">
        <f>H281</f>
        <v>5681</v>
      </c>
    </row>
    <row r="281" spans="1:8" ht="26.25">
      <c r="A281" s="55"/>
      <c r="B281" s="71" t="s">
        <v>51</v>
      </c>
      <c r="C281" s="5"/>
      <c r="D281" s="6" t="s">
        <v>14</v>
      </c>
      <c r="E281" s="6" t="s">
        <v>7</v>
      </c>
      <c r="F281" s="6" t="s">
        <v>72</v>
      </c>
      <c r="G281" s="6" t="s">
        <v>52</v>
      </c>
      <c r="H281" s="65">
        <v>5681</v>
      </c>
    </row>
    <row r="282" spans="1:18" s="24" customFormat="1" ht="17.25" customHeight="1">
      <c r="A282" s="56">
        <v>18</v>
      </c>
      <c r="B282" s="51" t="s">
        <v>250</v>
      </c>
      <c r="C282" s="16" t="s">
        <v>257</v>
      </c>
      <c r="D282" s="41"/>
      <c r="E282" s="41"/>
      <c r="F282" s="41"/>
      <c r="G282" s="41"/>
      <c r="H282" s="66">
        <f>H283</f>
        <v>2804</v>
      </c>
      <c r="R282" s="44"/>
    </row>
    <row r="283" spans="1:18" s="24" customFormat="1" ht="26.25">
      <c r="A283" s="54"/>
      <c r="B283" s="76" t="s">
        <v>70</v>
      </c>
      <c r="C283" s="16"/>
      <c r="D283" s="23" t="s">
        <v>14</v>
      </c>
      <c r="E283" s="23" t="s">
        <v>9</v>
      </c>
      <c r="F283" s="23" t="s">
        <v>41</v>
      </c>
      <c r="G283" s="23" t="s">
        <v>8</v>
      </c>
      <c r="H283" s="65">
        <f>H284</f>
        <v>2804</v>
      </c>
      <c r="R283" s="44"/>
    </row>
    <row r="284" spans="1:8" ht="12.75">
      <c r="A284" s="55"/>
      <c r="B284" s="71" t="s">
        <v>71</v>
      </c>
      <c r="C284" s="8"/>
      <c r="D284" s="6" t="s">
        <v>14</v>
      </c>
      <c r="E284" s="6" t="s">
        <v>7</v>
      </c>
      <c r="F284" s="6" t="s">
        <v>41</v>
      </c>
      <c r="G284" s="6" t="s">
        <v>8</v>
      </c>
      <c r="H284" s="65">
        <f>H285</f>
        <v>2804</v>
      </c>
    </row>
    <row r="285" spans="1:8" ht="42" customHeight="1">
      <c r="A285" s="55"/>
      <c r="B285" s="71" t="s">
        <v>203</v>
      </c>
      <c r="C285" s="12"/>
      <c r="D285" s="6" t="s">
        <v>14</v>
      </c>
      <c r="E285" s="6" t="s">
        <v>7</v>
      </c>
      <c r="F285" s="6" t="s">
        <v>77</v>
      </c>
      <c r="G285" s="6" t="s">
        <v>8</v>
      </c>
      <c r="H285" s="65">
        <f>H286</f>
        <v>2804</v>
      </c>
    </row>
    <row r="286" spans="1:8" ht="39" customHeight="1">
      <c r="A286" s="55"/>
      <c r="B286" s="71" t="s">
        <v>123</v>
      </c>
      <c r="C286" s="5"/>
      <c r="D286" s="6" t="s">
        <v>14</v>
      </c>
      <c r="E286" s="6" t="s">
        <v>7</v>
      </c>
      <c r="F286" s="6" t="s">
        <v>77</v>
      </c>
      <c r="G286" s="6" t="s">
        <v>122</v>
      </c>
      <c r="H286" s="65">
        <v>2804</v>
      </c>
    </row>
    <row r="287" spans="1:18" s="24" customFormat="1" ht="21" customHeight="1">
      <c r="A287" s="56">
        <v>19</v>
      </c>
      <c r="B287" s="51" t="s">
        <v>159</v>
      </c>
      <c r="C287" s="16" t="s">
        <v>172</v>
      </c>
      <c r="D287" s="41"/>
      <c r="E287" s="41"/>
      <c r="F287" s="41"/>
      <c r="G287" s="41"/>
      <c r="H287" s="66">
        <f>H288</f>
        <v>1867</v>
      </c>
      <c r="R287" s="44"/>
    </row>
    <row r="288" spans="1:18" s="24" customFormat="1" ht="26.25">
      <c r="A288" s="54"/>
      <c r="B288" s="76" t="s">
        <v>70</v>
      </c>
      <c r="C288" s="16"/>
      <c r="D288" s="23" t="s">
        <v>14</v>
      </c>
      <c r="E288" s="23" t="s">
        <v>9</v>
      </c>
      <c r="F288" s="23" t="s">
        <v>41</v>
      </c>
      <c r="G288" s="23" t="s">
        <v>8</v>
      </c>
      <c r="H288" s="64">
        <f>H289</f>
        <v>1867</v>
      </c>
      <c r="R288" s="44"/>
    </row>
    <row r="289" spans="1:8" ht="12.75">
      <c r="A289" s="55"/>
      <c r="B289" s="71" t="s">
        <v>71</v>
      </c>
      <c r="C289" s="8"/>
      <c r="D289" s="6" t="s">
        <v>14</v>
      </c>
      <c r="E289" s="6" t="s">
        <v>7</v>
      </c>
      <c r="F289" s="6" t="s">
        <v>41</v>
      </c>
      <c r="G289" s="6" t="s">
        <v>8</v>
      </c>
      <c r="H289" s="65">
        <f>H290</f>
        <v>1867</v>
      </c>
    </row>
    <row r="290" spans="1:8" ht="45" customHeight="1">
      <c r="A290" s="55"/>
      <c r="B290" s="71" t="s">
        <v>73</v>
      </c>
      <c r="C290" s="12"/>
      <c r="D290" s="6" t="s">
        <v>14</v>
      </c>
      <c r="E290" s="6" t="s">
        <v>7</v>
      </c>
      <c r="F290" s="6" t="s">
        <v>74</v>
      </c>
      <c r="G290" s="6" t="s">
        <v>8</v>
      </c>
      <c r="H290" s="65">
        <f>H291</f>
        <v>1867</v>
      </c>
    </row>
    <row r="291" spans="1:8" ht="26.25">
      <c r="A291" s="55"/>
      <c r="B291" s="71" t="s">
        <v>51</v>
      </c>
      <c r="C291" s="5"/>
      <c r="D291" s="6" t="s">
        <v>14</v>
      </c>
      <c r="E291" s="6" t="s">
        <v>7</v>
      </c>
      <c r="F291" s="6" t="s">
        <v>74</v>
      </c>
      <c r="G291" s="6" t="s">
        <v>52</v>
      </c>
      <c r="H291" s="65">
        <v>1867</v>
      </c>
    </row>
    <row r="292" spans="1:18" s="24" customFormat="1" ht="20.25" customHeight="1">
      <c r="A292" s="56">
        <v>20</v>
      </c>
      <c r="B292" s="51" t="s">
        <v>229</v>
      </c>
      <c r="C292" s="16" t="s">
        <v>173</v>
      </c>
      <c r="D292" s="41"/>
      <c r="E292" s="41"/>
      <c r="F292" s="41"/>
      <c r="G292" s="41"/>
      <c r="H292" s="66">
        <f>H293</f>
        <v>25609</v>
      </c>
      <c r="R292" s="44"/>
    </row>
    <row r="293" spans="1:18" s="24" customFormat="1" ht="26.25">
      <c r="A293" s="54"/>
      <c r="B293" s="76" t="s">
        <v>70</v>
      </c>
      <c r="C293" s="16"/>
      <c r="D293" s="23" t="s">
        <v>14</v>
      </c>
      <c r="E293" s="23" t="s">
        <v>9</v>
      </c>
      <c r="F293" s="23" t="s">
        <v>41</v>
      </c>
      <c r="G293" s="23" t="s">
        <v>8</v>
      </c>
      <c r="H293" s="64">
        <f>H294</f>
        <v>25609</v>
      </c>
      <c r="R293" s="44"/>
    </row>
    <row r="294" spans="1:8" ht="12.75">
      <c r="A294" s="55"/>
      <c r="B294" s="71" t="s">
        <v>71</v>
      </c>
      <c r="C294" s="8"/>
      <c r="D294" s="6" t="s">
        <v>14</v>
      </c>
      <c r="E294" s="6" t="s">
        <v>7</v>
      </c>
      <c r="F294" s="6" t="s">
        <v>41</v>
      </c>
      <c r="G294" s="6" t="s">
        <v>8</v>
      </c>
      <c r="H294" s="65">
        <f>H295</f>
        <v>25609</v>
      </c>
    </row>
    <row r="295" spans="1:8" ht="39" customHeight="1">
      <c r="A295" s="55"/>
      <c r="B295" s="71" t="s">
        <v>73</v>
      </c>
      <c r="C295" s="12"/>
      <c r="D295" s="6" t="s">
        <v>14</v>
      </c>
      <c r="E295" s="6" t="s">
        <v>7</v>
      </c>
      <c r="F295" s="6" t="s">
        <v>74</v>
      </c>
      <c r="G295" s="6" t="s">
        <v>8</v>
      </c>
      <c r="H295" s="65">
        <f>H296</f>
        <v>25609</v>
      </c>
    </row>
    <row r="296" spans="1:8" ht="26.25">
      <c r="A296" s="55"/>
      <c r="B296" s="71" t="s">
        <v>51</v>
      </c>
      <c r="C296" s="5"/>
      <c r="D296" s="6" t="s">
        <v>14</v>
      </c>
      <c r="E296" s="6" t="s">
        <v>7</v>
      </c>
      <c r="F296" s="6" t="s">
        <v>74</v>
      </c>
      <c r="G296" s="6" t="s">
        <v>52</v>
      </c>
      <c r="H296" s="65">
        <v>25609</v>
      </c>
    </row>
    <row r="297" spans="1:18" s="28" customFormat="1" ht="21" customHeight="1">
      <c r="A297" s="56">
        <v>21</v>
      </c>
      <c r="B297" s="51" t="s">
        <v>125</v>
      </c>
      <c r="C297" s="16" t="s">
        <v>174</v>
      </c>
      <c r="D297" s="41"/>
      <c r="E297" s="41"/>
      <c r="F297" s="41"/>
      <c r="G297" s="41"/>
      <c r="H297" s="66">
        <f>SUM(H298)</f>
        <v>4472</v>
      </c>
      <c r="R297" s="45"/>
    </row>
    <row r="298" spans="1:18" s="24" customFormat="1" ht="26.25">
      <c r="A298" s="54"/>
      <c r="B298" s="76" t="s">
        <v>70</v>
      </c>
      <c r="C298" s="16"/>
      <c r="D298" s="23" t="s">
        <v>14</v>
      </c>
      <c r="E298" s="23" t="s">
        <v>9</v>
      </c>
      <c r="F298" s="23" t="s">
        <v>41</v>
      </c>
      <c r="G298" s="23" t="s">
        <v>8</v>
      </c>
      <c r="H298" s="64">
        <f>SUM(H299)</f>
        <v>4472</v>
      </c>
      <c r="R298" s="44"/>
    </row>
    <row r="299" spans="1:8" ht="19.5" customHeight="1">
      <c r="A299" s="55"/>
      <c r="B299" s="71" t="s">
        <v>121</v>
      </c>
      <c r="C299" s="5"/>
      <c r="D299" s="6" t="s">
        <v>14</v>
      </c>
      <c r="E299" s="6" t="s">
        <v>7</v>
      </c>
      <c r="F299" s="6" t="s">
        <v>41</v>
      </c>
      <c r="G299" s="6" t="s">
        <v>8</v>
      </c>
      <c r="H299" s="65">
        <f>SUM(H300)</f>
        <v>4472</v>
      </c>
    </row>
    <row r="300" spans="1:8" ht="39">
      <c r="A300" s="55"/>
      <c r="B300" s="71" t="s">
        <v>75</v>
      </c>
      <c r="C300" s="12"/>
      <c r="D300" s="6" t="s">
        <v>14</v>
      </c>
      <c r="E300" s="6" t="s">
        <v>7</v>
      </c>
      <c r="F300" s="6" t="s">
        <v>76</v>
      </c>
      <c r="G300" s="6" t="s">
        <v>8</v>
      </c>
      <c r="H300" s="65">
        <f>SUM(H301)</f>
        <v>4472</v>
      </c>
    </row>
    <row r="301" spans="1:8" ht="26.25">
      <c r="A301" s="55"/>
      <c r="B301" s="71" t="s">
        <v>51</v>
      </c>
      <c r="C301" s="5"/>
      <c r="D301" s="6" t="s">
        <v>14</v>
      </c>
      <c r="E301" s="6" t="s">
        <v>7</v>
      </c>
      <c r="F301" s="6" t="s">
        <v>76</v>
      </c>
      <c r="G301" s="6" t="s">
        <v>52</v>
      </c>
      <c r="H301" s="65">
        <v>4472</v>
      </c>
    </row>
    <row r="302" spans="1:18" s="27" customFormat="1" ht="15" customHeight="1">
      <c r="A302" s="56">
        <v>22</v>
      </c>
      <c r="B302" s="51" t="s">
        <v>236</v>
      </c>
      <c r="C302" s="16" t="s">
        <v>34</v>
      </c>
      <c r="D302" s="41"/>
      <c r="E302" s="41"/>
      <c r="F302" s="41"/>
      <c r="G302" s="41"/>
      <c r="H302" s="66">
        <f>H303</f>
        <v>75761</v>
      </c>
      <c r="R302" s="45"/>
    </row>
    <row r="303" spans="1:18" s="30" customFormat="1" ht="30" customHeight="1">
      <c r="A303" s="56"/>
      <c r="B303" s="76" t="s">
        <v>57</v>
      </c>
      <c r="C303" s="12"/>
      <c r="D303" s="23" t="s">
        <v>20</v>
      </c>
      <c r="E303" s="23" t="s">
        <v>9</v>
      </c>
      <c r="F303" s="23" t="s">
        <v>41</v>
      </c>
      <c r="G303" s="23" t="s">
        <v>8</v>
      </c>
      <c r="H303" s="64">
        <f>SUM(H304)</f>
        <v>75761</v>
      </c>
      <c r="R303" s="44"/>
    </row>
    <row r="304" spans="1:18" s="7" customFormat="1" ht="12.75">
      <c r="A304" s="57"/>
      <c r="B304" s="71" t="s">
        <v>12</v>
      </c>
      <c r="C304" s="16"/>
      <c r="D304" s="6" t="s">
        <v>78</v>
      </c>
      <c r="E304" s="6" t="s">
        <v>19</v>
      </c>
      <c r="F304" s="6" t="s">
        <v>41</v>
      </c>
      <c r="G304" s="6" t="s">
        <v>8</v>
      </c>
      <c r="H304" s="65">
        <f>SUM(H305)</f>
        <v>75761</v>
      </c>
      <c r="R304" s="43"/>
    </row>
    <row r="305" spans="1:18" s="7" customFormat="1" ht="28.5" customHeight="1">
      <c r="A305" s="57"/>
      <c r="B305" s="71" t="s">
        <v>79</v>
      </c>
      <c r="C305" s="5"/>
      <c r="D305" s="6" t="s">
        <v>20</v>
      </c>
      <c r="E305" s="6" t="s">
        <v>19</v>
      </c>
      <c r="F305" s="6" t="s">
        <v>59</v>
      </c>
      <c r="G305" s="6" t="s">
        <v>8</v>
      </c>
      <c r="H305" s="65">
        <f>SUM(H306:H311)</f>
        <v>75761</v>
      </c>
      <c r="R305" s="43"/>
    </row>
    <row r="306" spans="1:18" s="7" customFormat="1" ht="18.75" customHeight="1">
      <c r="A306" s="57"/>
      <c r="B306" s="71" t="s">
        <v>131</v>
      </c>
      <c r="C306" s="5"/>
      <c r="D306" s="6" t="s">
        <v>20</v>
      </c>
      <c r="E306" s="6" t="s">
        <v>19</v>
      </c>
      <c r="F306" s="6" t="s">
        <v>59</v>
      </c>
      <c r="G306" s="6" t="s">
        <v>127</v>
      </c>
      <c r="H306" s="65">
        <v>1965</v>
      </c>
      <c r="R306" s="43"/>
    </row>
    <row r="307" spans="1:18" s="7" customFormat="1" ht="21" customHeight="1">
      <c r="A307" s="57"/>
      <c r="B307" s="71" t="s">
        <v>132</v>
      </c>
      <c r="C307" s="5"/>
      <c r="D307" s="6" t="s">
        <v>20</v>
      </c>
      <c r="E307" s="6" t="s">
        <v>19</v>
      </c>
      <c r="F307" s="6" t="s">
        <v>59</v>
      </c>
      <c r="G307" s="6" t="s">
        <v>128</v>
      </c>
      <c r="H307" s="65">
        <v>2277</v>
      </c>
      <c r="R307" s="43"/>
    </row>
    <row r="308" spans="1:18" s="7" customFormat="1" ht="51.75" customHeight="1">
      <c r="A308" s="57"/>
      <c r="B308" s="71" t="s">
        <v>133</v>
      </c>
      <c r="C308" s="5"/>
      <c r="D308" s="6" t="s">
        <v>20</v>
      </c>
      <c r="E308" s="6" t="s">
        <v>19</v>
      </c>
      <c r="F308" s="6" t="s">
        <v>59</v>
      </c>
      <c r="G308" s="6" t="s">
        <v>129</v>
      </c>
      <c r="H308" s="65">
        <v>45321</v>
      </c>
      <c r="R308" s="43"/>
    </row>
    <row r="309" spans="1:18" s="7" customFormat="1" ht="12.75">
      <c r="A309" s="57"/>
      <c r="B309" s="71" t="s">
        <v>134</v>
      </c>
      <c r="C309" s="5"/>
      <c r="D309" s="6" t="s">
        <v>20</v>
      </c>
      <c r="E309" s="6" t="s">
        <v>19</v>
      </c>
      <c r="F309" s="6" t="s">
        <v>59</v>
      </c>
      <c r="G309" s="6" t="s">
        <v>130</v>
      </c>
      <c r="H309" s="65">
        <v>3332</v>
      </c>
      <c r="R309" s="43"/>
    </row>
    <row r="310" spans="1:18" s="7" customFormat="1" ht="54.75" customHeight="1">
      <c r="A310" s="57"/>
      <c r="B310" s="71" t="s">
        <v>80</v>
      </c>
      <c r="C310" s="5"/>
      <c r="D310" s="6" t="s">
        <v>20</v>
      </c>
      <c r="E310" s="6" t="s">
        <v>19</v>
      </c>
      <c r="F310" s="6" t="s">
        <v>59</v>
      </c>
      <c r="G310" s="6" t="s">
        <v>81</v>
      </c>
      <c r="H310" s="65">
        <v>21085</v>
      </c>
      <c r="R310" s="43"/>
    </row>
    <row r="311" spans="1:18" s="7" customFormat="1" ht="52.5" customHeight="1">
      <c r="A311" s="57"/>
      <c r="B311" s="49" t="s">
        <v>244</v>
      </c>
      <c r="C311" s="5"/>
      <c r="D311" s="6" t="s">
        <v>20</v>
      </c>
      <c r="E311" s="6" t="s">
        <v>19</v>
      </c>
      <c r="F311" s="6" t="s">
        <v>59</v>
      </c>
      <c r="G311" s="6" t="s">
        <v>245</v>
      </c>
      <c r="H311" s="65">
        <v>1781</v>
      </c>
      <c r="R311" s="43"/>
    </row>
    <row r="312" spans="1:18" s="27" customFormat="1" ht="13.5">
      <c r="A312" s="56">
        <v>23</v>
      </c>
      <c r="B312" s="51" t="s">
        <v>237</v>
      </c>
      <c r="C312" s="16" t="s">
        <v>239</v>
      </c>
      <c r="D312" s="23"/>
      <c r="E312" s="23"/>
      <c r="F312" s="23"/>
      <c r="G312" s="23"/>
      <c r="H312" s="66">
        <f>H313</f>
        <v>2680</v>
      </c>
      <c r="R312" s="45"/>
    </row>
    <row r="313" spans="1:18" s="24" customFormat="1" ht="12.75">
      <c r="A313" s="54"/>
      <c r="B313" s="76" t="s">
        <v>83</v>
      </c>
      <c r="C313" s="12"/>
      <c r="D313" s="23" t="s">
        <v>7</v>
      </c>
      <c r="E313" s="23" t="s">
        <v>9</v>
      </c>
      <c r="F313" s="23" t="s">
        <v>41</v>
      </c>
      <c r="G313" s="48" t="s">
        <v>8</v>
      </c>
      <c r="H313" s="64">
        <f>H314</f>
        <v>2680</v>
      </c>
      <c r="R313" s="44"/>
    </row>
    <row r="314" spans="1:8" ht="26.25">
      <c r="A314" s="55"/>
      <c r="B314" s="71" t="s">
        <v>82</v>
      </c>
      <c r="C314" s="5"/>
      <c r="D314" s="6" t="s">
        <v>7</v>
      </c>
      <c r="E314" s="6" t="s">
        <v>28</v>
      </c>
      <c r="F314" s="6" t="s">
        <v>41</v>
      </c>
      <c r="G314" s="47" t="s">
        <v>8</v>
      </c>
      <c r="H314" s="65">
        <f>H315</f>
        <v>2680</v>
      </c>
    </row>
    <row r="315" spans="1:8" ht="39">
      <c r="A315" s="55"/>
      <c r="B315" s="71" t="s">
        <v>75</v>
      </c>
      <c r="C315" s="5"/>
      <c r="D315" s="6" t="s">
        <v>7</v>
      </c>
      <c r="E315" s="6" t="s">
        <v>28</v>
      </c>
      <c r="F315" s="6" t="s">
        <v>76</v>
      </c>
      <c r="G315" s="47" t="s">
        <v>238</v>
      </c>
      <c r="H315" s="65">
        <f>H316</f>
        <v>2680</v>
      </c>
    </row>
    <row r="316" spans="1:8" ht="26.25">
      <c r="A316" s="55"/>
      <c r="B316" s="71" t="s">
        <v>51</v>
      </c>
      <c r="C316" s="5"/>
      <c r="D316" s="6" t="s">
        <v>7</v>
      </c>
      <c r="E316" s="6" t="s">
        <v>28</v>
      </c>
      <c r="F316" s="6" t="s">
        <v>76</v>
      </c>
      <c r="G316" s="47" t="s">
        <v>52</v>
      </c>
      <c r="H316" s="65">
        <v>2680</v>
      </c>
    </row>
    <row r="317" spans="1:18" s="24" customFormat="1" ht="36.75" customHeight="1">
      <c r="A317" s="56">
        <v>24</v>
      </c>
      <c r="B317" s="51" t="s">
        <v>251</v>
      </c>
      <c r="C317" s="16" t="s">
        <v>259</v>
      </c>
      <c r="D317" s="41"/>
      <c r="E317" s="41"/>
      <c r="F317" s="41"/>
      <c r="G317" s="41"/>
      <c r="H317" s="66">
        <f>H318</f>
        <v>5411</v>
      </c>
      <c r="R317" s="44"/>
    </row>
    <row r="318" spans="1:18" s="24" customFormat="1" ht="26.25">
      <c r="A318" s="54"/>
      <c r="B318" s="76" t="s">
        <v>70</v>
      </c>
      <c r="C318" s="16"/>
      <c r="D318" s="23" t="s">
        <v>14</v>
      </c>
      <c r="E318" s="23" t="s">
        <v>9</v>
      </c>
      <c r="F318" s="23" t="s">
        <v>41</v>
      </c>
      <c r="G318" s="23" t="s">
        <v>8</v>
      </c>
      <c r="H318" s="65">
        <f>H319</f>
        <v>5411</v>
      </c>
      <c r="R318" s="44"/>
    </row>
    <row r="319" spans="1:8" ht="12.75">
      <c r="A319" s="55"/>
      <c r="B319" s="71" t="s">
        <v>71</v>
      </c>
      <c r="C319" s="8"/>
      <c r="D319" s="6" t="s">
        <v>14</v>
      </c>
      <c r="E319" s="6" t="s">
        <v>7</v>
      </c>
      <c r="F319" s="6" t="s">
        <v>41</v>
      </c>
      <c r="G319" s="6" t="s">
        <v>8</v>
      </c>
      <c r="H319" s="65">
        <f>H320</f>
        <v>5411</v>
      </c>
    </row>
    <row r="320" spans="1:8" ht="42" customHeight="1">
      <c r="A320" s="55"/>
      <c r="B320" s="71" t="s">
        <v>203</v>
      </c>
      <c r="C320" s="12"/>
      <c r="D320" s="6" t="s">
        <v>14</v>
      </c>
      <c r="E320" s="6" t="s">
        <v>7</v>
      </c>
      <c r="F320" s="6" t="s">
        <v>77</v>
      </c>
      <c r="G320" s="6" t="s">
        <v>8</v>
      </c>
      <c r="H320" s="65">
        <f>H321</f>
        <v>5411</v>
      </c>
    </row>
    <row r="321" spans="1:8" ht="39" customHeight="1">
      <c r="A321" s="55"/>
      <c r="B321" s="71" t="s">
        <v>123</v>
      </c>
      <c r="C321" s="5"/>
      <c r="D321" s="6" t="s">
        <v>14</v>
      </c>
      <c r="E321" s="6" t="s">
        <v>7</v>
      </c>
      <c r="F321" s="6" t="s">
        <v>77</v>
      </c>
      <c r="G321" s="6" t="s">
        <v>122</v>
      </c>
      <c r="H321" s="65">
        <v>5411</v>
      </c>
    </row>
    <row r="322" spans="1:18" s="24" customFormat="1" ht="24" customHeight="1">
      <c r="A322" s="56">
        <v>25</v>
      </c>
      <c r="B322" s="51" t="s">
        <v>252</v>
      </c>
      <c r="C322" s="16" t="s">
        <v>258</v>
      </c>
      <c r="D322" s="41"/>
      <c r="E322" s="41"/>
      <c r="F322" s="41"/>
      <c r="G322" s="41"/>
      <c r="H322" s="66">
        <f>H323</f>
        <v>3700</v>
      </c>
      <c r="R322" s="44"/>
    </row>
    <row r="323" spans="1:18" s="24" customFormat="1" ht="26.25">
      <c r="A323" s="54"/>
      <c r="B323" s="76" t="s">
        <v>70</v>
      </c>
      <c r="C323" s="16"/>
      <c r="D323" s="23" t="s">
        <v>14</v>
      </c>
      <c r="E323" s="23" t="s">
        <v>9</v>
      </c>
      <c r="F323" s="23" t="s">
        <v>41</v>
      </c>
      <c r="G323" s="23" t="s">
        <v>8</v>
      </c>
      <c r="H323" s="65">
        <f>H324</f>
        <v>3700</v>
      </c>
      <c r="R323" s="44"/>
    </row>
    <row r="324" spans="1:18" s="17" customFormat="1" ht="12.75">
      <c r="A324" s="55"/>
      <c r="B324" s="71" t="s">
        <v>190</v>
      </c>
      <c r="C324" s="31"/>
      <c r="D324" s="6" t="s">
        <v>14</v>
      </c>
      <c r="E324" s="6" t="s">
        <v>19</v>
      </c>
      <c r="F324" s="6" t="s">
        <v>41</v>
      </c>
      <c r="G324" s="6" t="s">
        <v>8</v>
      </c>
      <c r="H324" s="67">
        <f>H325</f>
        <v>3700</v>
      </c>
      <c r="R324" s="43"/>
    </row>
    <row r="325" spans="1:18" s="17" customFormat="1" ht="39">
      <c r="A325" s="55"/>
      <c r="B325" s="71" t="s">
        <v>203</v>
      </c>
      <c r="C325" s="31"/>
      <c r="D325" s="6" t="s">
        <v>14</v>
      </c>
      <c r="E325" s="6" t="s">
        <v>19</v>
      </c>
      <c r="F325" s="6" t="s">
        <v>77</v>
      </c>
      <c r="G325" s="6" t="s">
        <v>8</v>
      </c>
      <c r="H325" s="67">
        <f>H326</f>
        <v>3700</v>
      </c>
      <c r="R325" s="43"/>
    </row>
    <row r="326" spans="1:18" s="17" customFormat="1" ht="39">
      <c r="A326" s="55"/>
      <c r="B326" s="71" t="s">
        <v>123</v>
      </c>
      <c r="C326" s="31"/>
      <c r="D326" s="6" t="s">
        <v>14</v>
      </c>
      <c r="E326" s="6" t="s">
        <v>19</v>
      </c>
      <c r="F326" s="6" t="s">
        <v>77</v>
      </c>
      <c r="G326" s="6" t="s">
        <v>122</v>
      </c>
      <c r="H326" s="67">
        <v>3700</v>
      </c>
      <c r="R326" s="43"/>
    </row>
    <row r="327" spans="1:18" s="24" customFormat="1" ht="45" customHeight="1">
      <c r="A327" s="56">
        <v>26</v>
      </c>
      <c r="B327" s="51" t="s">
        <v>253</v>
      </c>
      <c r="C327" s="16" t="s">
        <v>260</v>
      </c>
      <c r="D327" s="41"/>
      <c r="E327" s="41"/>
      <c r="F327" s="41"/>
      <c r="G327" s="41"/>
      <c r="H327" s="66">
        <f>H328</f>
        <v>700</v>
      </c>
      <c r="R327" s="44"/>
    </row>
    <row r="328" spans="1:18" s="24" customFormat="1" ht="26.25">
      <c r="A328" s="54"/>
      <c r="B328" s="76" t="s">
        <v>70</v>
      </c>
      <c r="C328" s="16"/>
      <c r="D328" s="23" t="s">
        <v>14</v>
      </c>
      <c r="E328" s="23" t="s">
        <v>9</v>
      </c>
      <c r="F328" s="23" t="s">
        <v>41</v>
      </c>
      <c r="G328" s="23" t="s">
        <v>8</v>
      </c>
      <c r="H328" s="65">
        <f>H329</f>
        <v>700</v>
      </c>
      <c r="R328" s="44"/>
    </row>
    <row r="329" spans="1:18" s="17" customFormat="1" ht="30" customHeight="1">
      <c r="A329" s="55"/>
      <c r="B329" s="71" t="s">
        <v>192</v>
      </c>
      <c r="C329" s="31"/>
      <c r="D329" s="6" t="s">
        <v>14</v>
      </c>
      <c r="E329" s="6" t="s">
        <v>27</v>
      </c>
      <c r="F329" s="6" t="s">
        <v>41</v>
      </c>
      <c r="G329" s="6" t="s">
        <v>8</v>
      </c>
      <c r="H329" s="67">
        <f>H330</f>
        <v>700</v>
      </c>
      <c r="R329" s="43"/>
    </row>
    <row r="330" spans="1:18" s="17" customFormat="1" ht="52.5">
      <c r="A330" s="55"/>
      <c r="B330" s="71" t="s">
        <v>191</v>
      </c>
      <c r="C330" s="31"/>
      <c r="D330" s="6" t="s">
        <v>14</v>
      </c>
      <c r="E330" s="6" t="s">
        <v>27</v>
      </c>
      <c r="F330" s="6" t="s">
        <v>189</v>
      </c>
      <c r="G330" s="6" t="s">
        <v>8</v>
      </c>
      <c r="H330" s="67">
        <f>H331</f>
        <v>700</v>
      </c>
      <c r="R330" s="43"/>
    </row>
    <row r="331" spans="1:18" s="17" customFormat="1" ht="39">
      <c r="A331" s="55"/>
      <c r="B331" s="71" t="s">
        <v>123</v>
      </c>
      <c r="C331" s="31"/>
      <c r="D331" s="6" t="s">
        <v>14</v>
      </c>
      <c r="E331" s="6" t="s">
        <v>27</v>
      </c>
      <c r="F331" s="6" t="s">
        <v>189</v>
      </c>
      <c r="G331" s="6" t="s">
        <v>122</v>
      </c>
      <c r="H331" s="67">
        <v>700</v>
      </c>
      <c r="R331" s="43"/>
    </row>
    <row r="332" spans="1:18" s="24" customFormat="1" ht="23.25" customHeight="1">
      <c r="A332" s="56">
        <v>27</v>
      </c>
      <c r="B332" s="51" t="s">
        <v>254</v>
      </c>
      <c r="C332" s="16" t="s">
        <v>262</v>
      </c>
      <c r="D332" s="41"/>
      <c r="E332" s="41"/>
      <c r="F332" s="41"/>
      <c r="G332" s="41"/>
      <c r="H332" s="66">
        <f>H333</f>
        <v>16152</v>
      </c>
      <c r="R332" s="44"/>
    </row>
    <row r="333" spans="1:18" s="24" customFormat="1" ht="12.75">
      <c r="A333" s="54"/>
      <c r="B333" s="76" t="s">
        <v>68</v>
      </c>
      <c r="C333" s="32"/>
      <c r="D333" s="23" t="s">
        <v>36</v>
      </c>
      <c r="E333" s="23" t="s">
        <v>9</v>
      </c>
      <c r="F333" s="23" t="s">
        <v>41</v>
      </c>
      <c r="G333" s="23" t="s">
        <v>8</v>
      </c>
      <c r="H333" s="69">
        <f>H334</f>
        <v>16152</v>
      </c>
      <c r="R333" s="44"/>
    </row>
    <row r="334" spans="1:18" s="17" customFormat="1" ht="12.75">
      <c r="A334" s="55"/>
      <c r="B334" s="71" t="s">
        <v>120</v>
      </c>
      <c r="C334" s="31"/>
      <c r="D334" s="6" t="s">
        <v>36</v>
      </c>
      <c r="E334" s="6" t="s">
        <v>7</v>
      </c>
      <c r="F334" s="6" t="s">
        <v>146</v>
      </c>
      <c r="G334" s="6" t="s">
        <v>8</v>
      </c>
      <c r="H334" s="67">
        <f>H335+H337</f>
        <v>16152</v>
      </c>
      <c r="R334" s="43"/>
    </row>
    <row r="335" spans="1:18" s="17" customFormat="1" ht="39">
      <c r="A335" s="55"/>
      <c r="B335" s="71" t="s">
        <v>194</v>
      </c>
      <c r="C335" s="31"/>
      <c r="D335" s="6" t="s">
        <v>36</v>
      </c>
      <c r="E335" s="6" t="s">
        <v>7</v>
      </c>
      <c r="F335" s="6" t="s">
        <v>193</v>
      </c>
      <c r="G335" s="6" t="s">
        <v>8</v>
      </c>
      <c r="H335" s="67">
        <f>H336</f>
        <v>11921</v>
      </c>
      <c r="R335" s="43"/>
    </row>
    <row r="336" spans="1:18" s="17" customFormat="1" ht="39">
      <c r="A336" s="55"/>
      <c r="B336" s="71" t="s">
        <v>139</v>
      </c>
      <c r="C336" s="31"/>
      <c r="D336" s="6" t="s">
        <v>36</v>
      </c>
      <c r="E336" s="6" t="s">
        <v>7</v>
      </c>
      <c r="F336" s="6" t="s">
        <v>193</v>
      </c>
      <c r="G336" s="6" t="s">
        <v>69</v>
      </c>
      <c r="H336" s="67">
        <v>11921</v>
      </c>
      <c r="R336" s="43"/>
    </row>
    <row r="337" spans="1:18" s="17" customFormat="1" ht="26.25">
      <c r="A337" s="55"/>
      <c r="B337" s="81" t="s">
        <v>269</v>
      </c>
      <c r="C337" s="31"/>
      <c r="D337" s="6" t="s">
        <v>36</v>
      </c>
      <c r="E337" s="6" t="s">
        <v>7</v>
      </c>
      <c r="F337" s="6" t="s">
        <v>266</v>
      </c>
      <c r="G337" s="6" t="s">
        <v>8</v>
      </c>
      <c r="H337" s="67">
        <f>H338</f>
        <v>4231</v>
      </c>
      <c r="R337" s="43"/>
    </row>
    <row r="338" spans="1:18" s="17" customFormat="1" ht="66">
      <c r="A338" s="55"/>
      <c r="B338" s="82" t="s">
        <v>268</v>
      </c>
      <c r="C338" s="31"/>
      <c r="D338" s="6" t="s">
        <v>36</v>
      </c>
      <c r="E338" s="6" t="s">
        <v>7</v>
      </c>
      <c r="F338" s="6" t="s">
        <v>266</v>
      </c>
      <c r="G338" s="6" t="s">
        <v>267</v>
      </c>
      <c r="H338" s="67">
        <v>4231</v>
      </c>
      <c r="R338" s="43"/>
    </row>
    <row r="339" spans="1:18" s="24" customFormat="1" ht="15" customHeight="1">
      <c r="A339" s="56">
        <v>28</v>
      </c>
      <c r="B339" s="51" t="s">
        <v>255</v>
      </c>
      <c r="C339" s="16" t="s">
        <v>261</v>
      </c>
      <c r="D339" s="41"/>
      <c r="E339" s="41"/>
      <c r="F339" s="41"/>
      <c r="G339" s="41"/>
      <c r="H339" s="66">
        <f>H340</f>
        <v>30000</v>
      </c>
      <c r="R339" s="44"/>
    </row>
    <row r="340" spans="1:18" s="24" customFormat="1" ht="18" customHeight="1">
      <c r="A340" s="54"/>
      <c r="B340" s="76" t="s">
        <v>44</v>
      </c>
      <c r="C340" s="12"/>
      <c r="D340" s="23" t="s">
        <v>27</v>
      </c>
      <c r="E340" s="23" t="s">
        <v>9</v>
      </c>
      <c r="F340" s="23" t="s">
        <v>41</v>
      </c>
      <c r="G340" s="23" t="s">
        <v>8</v>
      </c>
      <c r="H340" s="64">
        <f>H341+H346+H348</f>
        <v>30000</v>
      </c>
      <c r="R340" s="44"/>
    </row>
    <row r="341" spans="1:18" s="17" customFormat="1" ht="18" customHeight="1">
      <c r="A341" s="57"/>
      <c r="B341" s="71" t="s">
        <v>40</v>
      </c>
      <c r="C341" s="5"/>
      <c r="D341" s="6" t="s">
        <v>45</v>
      </c>
      <c r="E341" s="6" t="s">
        <v>14</v>
      </c>
      <c r="F341" s="6" t="s">
        <v>41</v>
      </c>
      <c r="G341" s="6" t="s">
        <v>8</v>
      </c>
      <c r="H341" s="65">
        <f>H342</f>
        <v>30000</v>
      </c>
      <c r="R341" s="43"/>
    </row>
    <row r="342" spans="1:18" s="24" customFormat="1" ht="29.25" customHeight="1">
      <c r="A342" s="54"/>
      <c r="B342" s="71" t="s">
        <v>226</v>
      </c>
      <c r="C342" s="5"/>
      <c r="D342" s="6" t="s">
        <v>27</v>
      </c>
      <c r="E342" s="6" t="s">
        <v>14</v>
      </c>
      <c r="F342" s="6" t="s">
        <v>206</v>
      </c>
      <c r="G342" s="6" t="s">
        <v>8</v>
      </c>
      <c r="H342" s="65">
        <f>H344+H346</f>
        <v>30000</v>
      </c>
      <c r="R342" s="44"/>
    </row>
    <row r="343" spans="1:18" s="24" customFormat="1" ht="41.25" customHeight="1">
      <c r="A343" s="54"/>
      <c r="B343" s="49" t="s">
        <v>248</v>
      </c>
      <c r="C343" s="5"/>
      <c r="D343" s="6" t="s">
        <v>27</v>
      </c>
      <c r="E343" s="6" t="s">
        <v>14</v>
      </c>
      <c r="F343" s="31" t="s">
        <v>247</v>
      </c>
      <c r="G343" s="6" t="s">
        <v>8</v>
      </c>
      <c r="H343" s="65">
        <f>H344</f>
        <v>30000</v>
      </c>
      <c r="R343" s="44"/>
    </row>
    <row r="344" spans="1:18" s="24" customFormat="1" ht="27" customHeight="1">
      <c r="A344" s="54"/>
      <c r="B344" s="49" t="s">
        <v>102</v>
      </c>
      <c r="C344" s="5"/>
      <c r="D344" s="6" t="s">
        <v>27</v>
      </c>
      <c r="E344" s="6" t="s">
        <v>14</v>
      </c>
      <c r="F344" s="31" t="s">
        <v>247</v>
      </c>
      <c r="G344" s="6" t="s">
        <v>101</v>
      </c>
      <c r="H344" s="65">
        <v>30000</v>
      </c>
      <c r="R344" s="44"/>
    </row>
    <row r="345" spans="1:8" ht="27" customHeight="1">
      <c r="A345" s="55"/>
      <c r="B345" s="83" t="s">
        <v>107</v>
      </c>
      <c r="C345" s="31"/>
      <c r="D345" s="36"/>
      <c r="E345" s="36"/>
      <c r="F345" s="36"/>
      <c r="G345" s="37"/>
      <c r="H345" s="70">
        <f>H302+H297+H292+H287+H282+H277+H272+H267+H262+H257+H252+H247+H221+H206+H179+H174+H115+H104+H75+H63+H51+H12+H312+H317+H322+H327+H332+H339</f>
        <v>1991956.9000000001</v>
      </c>
    </row>
    <row r="346" spans="1:2" ht="12.75">
      <c r="A346" s="58"/>
      <c r="B346" s="84"/>
    </row>
    <row r="347" spans="1:18" s="7" customFormat="1" ht="12.75">
      <c r="A347" s="58"/>
      <c r="B347" s="84"/>
      <c r="C347" s="33"/>
      <c r="D347" s="17"/>
      <c r="E347" s="17"/>
      <c r="F347" s="17"/>
      <c r="G347" s="17"/>
      <c r="H347" s="61"/>
      <c r="I347" s="4"/>
      <c r="R347" s="43"/>
    </row>
    <row r="348" spans="1:2" ht="12.75">
      <c r="A348" s="58"/>
      <c r="B348" s="84"/>
    </row>
    <row r="349" spans="1:2" ht="12.75">
      <c r="A349" s="58"/>
      <c r="B349" s="84"/>
    </row>
    <row r="350" spans="1:2" ht="12.75">
      <c r="A350" s="58"/>
      <c r="B350" s="84"/>
    </row>
    <row r="351" spans="1:2" ht="12.75">
      <c r="A351" s="58"/>
      <c r="B351" s="84"/>
    </row>
    <row r="352" spans="1:2" ht="12.75">
      <c r="A352" s="58"/>
      <c r="B352" s="84"/>
    </row>
    <row r="353" spans="1:2" ht="12.75">
      <c r="A353" s="58"/>
      <c r="B353" s="84"/>
    </row>
    <row r="354" spans="1:9" ht="12.75">
      <c r="A354" s="58"/>
      <c r="B354" s="84"/>
      <c r="I354" s="7"/>
    </row>
    <row r="355" spans="1:2" ht="12.75">
      <c r="A355" s="58"/>
      <c r="B355" s="84"/>
    </row>
    <row r="356" spans="1:2" ht="12.75">
      <c r="A356" s="58"/>
      <c r="B356" s="84"/>
    </row>
    <row r="357" spans="1:2" ht="12.75">
      <c r="A357" s="58"/>
      <c r="B357" s="84"/>
    </row>
    <row r="358" ht="12.75">
      <c r="A358" s="58"/>
    </row>
    <row r="359" ht="12.75">
      <c r="A359" s="58"/>
    </row>
    <row r="360" spans="1:18" s="7" customFormat="1" ht="12.75">
      <c r="A360" s="58"/>
      <c r="B360" s="77"/>
      <c r="C360" s="33"/>
      <c r="D360" s="17"/>
      <c r="E360" s="17"/>
      <c r="F360" s="17"/>
      <c r="G360" s="17"/>
      <c r="H360" s="61"/>
      <c r="I360" s="4"/>
      <c r="R360" s="43"/>
    </row>
    <row r="361" ht="12.75">
      <c r="A361" s="58"/>
    </row>
    <row r="362" ht="12.75">
      <c r="A362" s="59"/>
    </row>
    <row r="363" ht="12.75">
      <c r="A363" s="58"/>
    </row>
    <row r="364" ht="12.75">
      <c r="A364" s="58"/>
    </row>
    <row r="365" ht="12.75">
      <c r="A365" s="58"/>
    </row>
    <row r="366" ht="12.75">
      <c r="A366" s="58"/>
    </row>
    <row r="367" ht="12.75">
      <c r="A367" s="58"/>
    </row>
    <row r="368" ht="12.75">
      <c r="A368" s="58"/>
    </row>
    <row r="369" ht="12.75">
      <c r="A369" s="59"/>
    </row>
    <row r="370" ht="12.75">
      <c r="A370" s="58"/>
    </row>
    <row r="371" ht="12.75">
      <c r="A371" s="58"/>
    </row>
    <row r="372" ht="12.75">
      <c r="A372" s="58"/>
    </row>
    <row r="373" ht="12.75">
      <c r="A373" s="59"/>
    </row>
    <row r="374" ht="12.75">
      <c r="A374" s="58"/>
    </row>
    <row r="375" ht="12" customHeight="1"/>
    <row r="376" ht="13.5" customHeight="1"/>
    <row r="377" ht="13.5" customHeight="1"/>
    <row r="378" ht="15" customHeight="1"/>
    <row r="379" ht="12.75" customHeight="1"/>
    <row r="380" ht="15" customHeight="1"/>
    <row r="381" ht="15" customHeight="1">
      <c r="I381" s="7"/>
    </row>
    <row r="382" ht="12" customHeight="1"/>
    <row r="383" ht="17.25" customHeight="1"/>
    <row r="384" ht="14.25" customHeight="1"/>
    <row r="385" ht="15" customHeight="1"/>
    <row r="386" ht="14.25" customHeight="1"/>
    <row r="387" spans="1:18" s="7" customFormat="1" ht="15" customHeight="1">
      <c r="A387" s="52"/>
      <c r="B387" s="77"/>
      <c r="C387" s="33"/>
      <c r="D387" s="17"/>
      <c r="E387" s="17"/>
      <c r="F387" s="17"/>
      <c r="G387" s="17"/>
      <c r="H387" s="61"/>
      <c r="I387" s="4"/>
      <c r="J387" s="18"/>
      <c r="R387" s="43"/>
    </row>
    <row r="388" spans="9:10" ht="15" customHeight="1">
      <c r="I388" s="7"/>
      <c r="J388" s="19"/>
    </row>
    <row r="389" ht="15" customHeight="1">
      <c r="J389" s="19"/>
    </row>
    <row r="390" ht="13.5" customHeight="1">
      <c r="J390" s="19"/>
    </row>
    <row r="391" ht="15" customHeight="1"/>
    <row r="392" ht="12.75">
      <c r="I392" s="7"/>
    </row>
    <row r="394" spans="1:18" s="7" customFormat="1" ht="12.75">
      <c r="A394" s="52"/>
      <c r="B394" s="77"/>
      <c r="C394" s="33"/>
      <c r="D394" s="17"/>
      <c r="E394" s="17"/>
      <c r="F394" s="17"/>
      <c r="G394" s="17"/>
      <c r="H394" s="61"/>
      <c r="I394" s="4"/>
      <c r="R394" s="43"/>
    </row>
    <row r="398" spans="1:18" s="7" customFormat="1" ht="12.75">
      <c r="A398" s="52"/>
      <c r="B398" s="77"/>
      <c r="C398" s="33"/>
      <c r="D398" s="17"/>
      <c r="E398" s="17"/>
      <c r="F398" s="17"/>
      <c r="G398" s="17"/>
      <c r="H398" s="61"/>
      <c r="I398" s="4"/>
      <c r="R398" s="43"/>
    </row>
  </sheetData>
  <mergeCells count="11">
    <mergeCell ref="H10:H11"/>
    <mergeCell ref="A10:A11"/>
    <mergeCell ref="B10:B11"/>
    <mergeCell ref="D10:E10"/>
    <mergeCell ref="F10:F11"/>
    <mergeCell ref="G10:G11"/>
    <mergeCell ref="A6:H6"/>
    <mergeCell ref="E4:H4"/>
    <mergeCell ref="A8:H8"/>
    <mergeCell ref="E3:H3"/>
    <mergeCell ref="A7:H7"/>
  </mergeCells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2007-05-23T07:50:54Z</cp:lastPrinted>
  <dcterms:created xsi:type="dcterms:W3CDTF">2001-12-18T08:26:18Z</dcterms:created>
  <dcterms:modified xsi:type="dcterms:W3CDTF">2007-05-29T05:14:23Z</dcterms:modified>
  <cp:category/>
  <cp:version/>
  <cp:contentType/>
  <cp:contentStatus/>
</cp:coreProperties>
</file>