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 ул дор сеть 2007 (ДФ уточн )" sheetId="1" r:id="rId1"/>
  </sheets>
  <definedNames>
    <definedName name="_xlnm.Print_Area" localSheetId="0">' ул дор сеть 2007 (ДФ уточн )'!$A$1:$E$43</definedName>
  </definedNames>
  <calcPr fullCalcOnLoad="1"/>
</workbook>
</file>

<file path=xl/comments1.xml><?xml version="1.0" encoding="utf-8"?>
<comments xmlns="http://schemas.openxmlformats.org/spreadsheetml/2006/main">
  <authors>
    <author>KIG</author>
  </authors>
  <commentList>
    <comment ref="C40" authorId="0">
      <text>
        <r>
          <rPr>
            <b/>
            <sz val="8"/>
            <rFont val="Tahoma"/>
            <family val="0"/>
          </rPr>
          <t>KIG:</t>
        </r>
        <r>
          <rPr>
            <sz val="8"/>
            <rFont val="Tahoma"/>
            <family val="0"/>
          </rPr>
          <t xml:space="preserve">
-6 экономия от конкурсов</t>
        </r>
      </text>
    </comment>
    <comment ref="C41" authorId="0">
      <text>
        <r>
          <rPr>
            <b/>
            <sz val="8"/>
            <rFont val="Tahoma"/>
            <family val="0"/>
          </rPr>
          <t>KIG:</t>
        </r>
        <r>
          <rPr>
            <sz val="8"/>
            <rFont val="Tahoma"/>
            <family val="0"/>
          </rPr>
          <t xml:space="preserve">
150+914=1064
150-149=1разработка ПСД-переносим в разработку ПСД 149
914 -капремонт не будет выполняться</t>
        </r>
      </text>
    </comment>
    <comment ref="C42" authorId="0">
      <text>
        <r>
          <rPr>
            <b/>
            <sz val="8"/>
            <rFont val="Tahoma"/>
            <family val="0"/>
          </rPr>
          <t>KIG:</t>
        </r>
        <r>
          <rPr>
            <sz val="8"/>
            <rFont val="Tahoma"/>
            <family val="0"/>
          </rPr>
          <t xml:space="preserve">
-10 экономия от конк мероприятий</t>
        </r>
      </text>
    </comment>
    <comment ref="C20" authorId="0">
      <text>
        <r>
          <rPr>
            <b/>
            <sz val="8"/>
            <rFont val="Tahoma"/>
            <family val="0"/>
          </rPr>
          <t>KIG:</t>
        </r>
        <r>
          <rPr>
            <sz val="8"/>
            <rFont val="Tahoma"/>
            <family val="0"/>
          </rPr>
          <t xml:space="preserve">
2040-(1709+5%86)=245</t>
        </r>
      </text>
    </comment>
  </commentList>
</comments>
</file>

<file path=xl/sharedStrings.xml><?xml version="1.0" encoding="utf-8"?>
<sst xmlns="http://schemas.openxmlformats.org/spreadsheetml/2006/main" count="132" uniqueCount="78">
  <si>
    <t>Источник финансирования</t>
  </si>
  <si>
    <t>федеральный бюджет</t>
  </si>
  <si>
    <t>ДГХ</t>
  </si>
  <si>
    <t>МУ УКС</t>
  </si>
  <si>
    <t>городской бюджет</t>
  </si>
  <si>
    <t>ВСЕГО</t>
  </si>
  <si>
    <t>№ п/п</t>
  </si>
  <si>
    <t>Сумма   
(тыс.руб.)</t>
  </si>
  <si>
    <t>Бюджетопо-лучатель</t>
  </si>
  <si>
    <t xml:space="preserve">Театральный проезд </t>
  </si>
  <si>
    <t>Капитальный ремонт тротуаров  по ул. Бессарабенко (участок вдоль домов №15, №19 и участок вдоль ГТС "Боровое").</t>
  </si>
  <si>
    <t>Разработка ПСД</t>
  </si>
  <si>
    <t>Капитальный ремонт улицы Куйбышева</t>
  </si>
  <si>
    <t>Капитальный ремонт дороги от шоссе Варламовское до  зоны отдыха «Протяжка»</t>
  </si>
  <si>
    <t>Капитальный ремонт ГТС «Протяжное»</t>
  </si>
  <si>
    <t>Капитальный ремонт улицы Давиденко</t>
  </si>
  <si>
    <t>Капитальный ремонт тротуаров по улице Музрукова</t>
  </si>
  <si>
    <t>Капитальный ремонт ливневой канализации на улице Московская (участок от ж/д 29 до улицы Курчатова)</t>
  </si>
  <si>
    <t>Капитальный ремонт водопропускного лотка  по улице Ключевая (выход №1)</t>
  </si>
  <si>
    <t>Капитальный ремонт водопропускного сооружения в районе улицы Ключевая</t>
  </si>
  <si>
    <t>Капитальный ремонт ливневого коллектора по улице Дзержинского-улице Репина</t>
  </si>
  <si>
    <t>Улица Дзержинского</t>
  </si>
  <si>
    <t>Гидротехническое сооружение (ГТС) "Балыковское"</t>
  </si>
  <si>
    <t xml:space="preserve">Устройство карт захоронений существующего кладбища </t>
  </si>
  <si>
    <t>на   2007 год</t>
  </si>
  <si>
    <t>Участок напорного канализационного коллектора по ул.Димитрова</t>
  </si>
  <si>
    <t xml:space="preserve">Перечень объектов капитального ремонта дорог общего пользования и объектов внешнего благоустройства </t>
  </si>
  <si>
    <t>Улично-дорожная сеть, инженерное обустройство территории</t>
  </si>
  <si>
    <t>Капитальный  ремонт тротуаров</t>
  </si>
  <si>
    <t>Объекты коммунальной инфраструктуры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</si>
  <si>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</si>
  <si>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</si>
  <si>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</si>
  <si>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</si>
  <si>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</si>
  <si>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</si>
  <si>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</si>
  <si>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</si>
  <si>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7.9</t>
  </si>
  <si>
    <t xml:space="preserve"> 7.10</t>
  </si>
  <si>
    <t xml:space="preserve"> 1.1</t>
  </si>
  <si>
    <t xml:space="preserve"> 1.2</t>
  </si>
  <si>
    <t xml:space="preserve"> 2.1</t>
  </si>
  <si>
    <t xml:space="preserve"> 3.1</t>
  </si>
  <si>
    <t xml:space="preserve"> 4.1</t>
  </si>
  <si>
    <t xml:space="preserve"> 4.2</t>
  </si>
  <si>
    <t xml:space="preserve"> 5.1</t>
  </si>
  <si>
    <t xml:space="preserve"> 5.2</t>
  </si>
  <si>
    <t xml:space="preserve"> 6.1</t>
  </si>
  <si>
    <t xml:space="preserve">Наименование </t>
  </si>
  <si>
    <t>Капитальный  ремонт лестниц</t>
  </si>
  <si>
    <t>Капремонт блогоустройства территории существующего кладбища</t>
  </si>
  <si>
    <t xml:space="preserve">Капитальный ремонт 
тротуаров по улице Московская </t>
  </si>
  <si>
    <t>2.2</t>
  </si>
  <si>
    <t>Капитальный ремонт тротуаров по ул. Московская</t>
  </si>
  <si>
    <t xml:space="preserve">Улица Бессарабенко, пешеходная лестница </t>
  </si>
  <si>
    <t>Капитальный ремонт гидротехнических сооружений, мостов</t>
  </si>
  <si>
    <t>Понтонный пешеходный мост через р.Сатис</t>
  </si>
  <si>
    <t>Внутриквартальные дороги и проезды городского кладбища</t>
  </si>
  <si>
    <t>7.11</t>
  </si>
  <si>
    <t>7.12</t>
  </si>
  <si>
    <t>7.13</t>
  </si>
  <si>
    <t>7.14</t>
  </si>
  <si>
    <t>Капитальный ремонт сквера "Октябрь" с наружным освещением и комплексом фонтана</t>
  </si>
  <si>
    <t>Устройство стоянок автотранспорта (уширение проезжей части)</t>
  </si>
  <si>
    <t>Капитальный ремонт сквера "Победы" с наружным освещением и обелиском "Вечный огонь"</t>
  </si>
  <si>
    <t>8</t>
  </si>
  <si>
    <t>Капитальный ремонт объектов благоустройства</t>
  </si>
  <si>
    <t>8.1</t>
  </si>
  <si>
    <t>8.2</t>
  </si>
  <si>
    <t>8.3</t>
  </si>
  <si>
    <t>Капитальный ремонт объектов благоустройства территорий на землях общего пользования города Сарова</t>
  </si>
  <si>
    <t>Капитальный ремонт наружного освещения сквера в районе пересечения пр. Октябрьский и ул. Ак. Харитона, замена светильников на объектах муниципального наружного освещения на энергосберегающие</t>
  </si>
  <si>
    <t>Капитальный ремонт благоустройства в районе ул. Московская дом 24/2</t>
  </si>
  <si>
    <t>2.3</t>
  </si>
  <si>
    <t>областной бюджет</t>
  </si>
  <si>
    <t>Улица Московская. Капитальный ремонт тротуаров и прилегающих территорий.</t>
  </si>
  <si>
    <t xml:space="preserve">Приложение №10
 к решению городской Думы  
от   25.12.2006   № 139/4-гд   
в ред. решения от 18.10.2007 № 86/4-гд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</si>
</sst>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8" fillId="0" borderId="4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workbookViewId="0" topLeftCell="A49">
      <selection activeCell="B1" sqref="B1"/>
    </sheetView>
  </sheetViews>
  <sheetFormatPr defaultColWidth="9.00390625" defaultRowHeight="12.75"/>
  <cols>
    <col min="1" max="1" width="5.875" style="10" customWidth="1"/>
    <col min="2" max="2" width="52.125" style="10" customWidth="1"/>
    <col min="3" max="3" width="13.25390625" style="10" customWidth="1"/>
    <col min="4" max="4" width="13.25390625" style="11" customWidth="1"/>
    <col min="5" max="5" width="23.625" style="10" customWidth="1"/>
    <col min="6" max="16384" width="9.125" style="10" customWidth="1"/>
  </cols>
  <sheetData>
    <row r="1" spans="3:5" ht="66.75" customHeight="1">
      <c r="C1" s="50" t="s">
        <v>77</v>
      </c>
      <c r="D1" s="51"/>
      <c r="E1" s="51"/>
    </row>
    <row r="2" spans="1:5" ht="18.75" customHeight="1">
      <c r="A2" s="52" t="s">
        <v>26</v>
      </c>
      <c r="B2" s="53"/>
      <c r="C2" s="53"/>
      <c r="D2" s="53"/>
      <c r="E2" s="53"/>
    </row>
    <row r="3" spans="1:5" ht="19.5" customHeight="1">
      <c r="A3" s="54" t="s">
        <v>24</v>
      </c>
      <c r="B3" s="55"/>
      <c r="C3" s="55"/>
      <c r="D3" s="55"/>
      <c r="E3" s="55"/>
    </row>
    <row r="4" spans="1:5" ht="15.75">
      <c r="A4" s="56"/>
      <c r="B4" s="56"/>
      <c r="C4" s="56"/>
      <c r="D4" s="56"/>
      <c r="E4" s="56"/>
    </row>
    <row r="5" spans="1:5" ht="25.5">
      <c r="A5" s="1" t="s">
        <v>6</v>
      </c>
      <c r="B5" s="2" t="s">
        <v>49</v>
      </c>
      <c r="C5" s="3" t="s">
        <v>7</v>
      </c>
      <c r="D5" s="4" t="s">
        <v>8</v>
      </c>
      <c r="E5" s="2" t="s">
        <v>0</v>
      </c>
    </row>
    <row r="6" spans="1:5" ht="32.25" customHeight="1">
      <c r="A6" s="5">
        <v>1</v>
      </c>
      <c r="B6" s="22" t="s">
        <v>27</v>
      </c>
      <c r="C6" s="12">
        <f>SUM(C7:C8)</f>
        <v>4947</v>
      </c>
      <c r="D6" s="6"/>
      <c r="E6" s="6"/>
    </row>
    <row r="7" spans="1:5" ht="21" customHeight="1">
      <c r="A7" s="7" t="s">
        <v>40</v>
      </c>
      <c r="B7" s="23" t="s">
        <v>9</v>
      </c>
      <c r="C7" s="24">
        <v>3108</v>
      </c>
      <c r="D7" s="8" t="s">
        <v>2</v>
      </c>
      <c r="E7" s="8" t="s">
        <v>1</v>
      </c>
    </row>
    <row r="8" spans="1:5" ht="24" customHeight="1">
      <c r="A8" s="7" t="s">
        <v>41</v>
      </c>
      <c r="B8" s="23" t="s">
        <v>21</v>
      </c>
      <c r="C8" s="24">
        <v>1839</v>
      </c>
      <c r="D8" s="8" t="s">
        <v>2</v>
      </c>
      <c r="E8" s="8" t="s">
        <v>1</v>
      </c>
    </row>
    <row r="9" spans="1:5" ht="17.25" customHeight="1">
      <c r="A9" s="5">
        <v>2</v>
      </c>
      <c r="B9" s="25" t="s">
        <v>28</v>
      </c>
      <c r="C9" s="12">
        <f>C10+C11+C12</f>
        <v>5745</v>
      </c>
      <c r="D9" s="8"/>
      <c r="E9" s="8"/>
    </row>
    <row r="10" spans="1:5" ht="36" customHeight="1">
      <c r="A10" s="7" t="s">
        <v>42</v>
      </c>
      <c r="B10" s="23" t="s">
        <v>10</v>
      </c>
      <c r="C10" s="24">
        <v>2911</v>
      </c>
      <c r="D10" s="8" t="s">
        <v>2</v>
      </c>
      <c r="E10" s="8" t="s">
        <v>1</v>
      </c>
    </row>
    <row r="11" spans="1:5" ht="24.75" customHeight="1">
      <c r="A11" s="13" t="s">
        <v>53</v>
      </c>
      <c r="B11" s="23" t="s">
        <v>54</v>
      </c>
      <c r="C11" s="24">
        <v>350</v>
      </c>
      <c r="D11" s="8" t="s">
        <v>2</v>
      </c>
      <c r="E11" s="8" t="s">
        <v>4</v>
      </c>
    </row>
    <row r="12" spans="1:5" ht="31.5" customHeight="1">
      <c r="A12" s="44" t="s">
        <v>74</v>
      </c>
      <c r="B12" s="45" t="s">
        <v>76</v>
      </c>
      <c r="C12" s="42">
        <v>2484</v>
      </c>
      <c r="D12" s="43" t="s">
        <v>2</v>
      </c>
      <c r="E12" s="43" t="s">
        <v>75</v>
      </c>
    </row>
    <row r="13" spans="1:5" ht="21" customHeight="1">
      <c r="A13" s="5">
        <v>3</v>
      </c>
      <c r="B13" s="25" t="s">
        <v>50</v>
      </c>
      <c r="C13" s="12">
        <f>C14</f>
        <v>67</v>
      </c>
      <c r="D13" s="8"/>
      <c r="E13" s="8"/>
    </row>
    <row r="14" spans="1:5" ht="24.75" customHeight="1">
      <c r="A14" s="14" t="s">
        <v>43</v>
      </c>
      <c r="B14" s="26" t="s">
        <v>55</v>
      </c>
      <c r="C14" s="27">
        <v>67</v>
      </c>
      <c r="D14" s="9" t="s">
        <v>2</v>
      </c>
      <c r="E14" s="9" t="s">
        <v>1</v>
      </c>
    </row>
    <row r="15" spans="1:5" ht="31.5" customHeight="1">
      <c r="A15" s="15">
        <v>4</v>
      </c>
      <c r="B15" s="28" t="s">
        <v>56</v>
      </c>
      <c r="C15" s="29">
        <f>SUM(C16:C17)</f>
        <v>2522</v>
      </c>
      <c r="D15" s="9"/>
      <c r="E15" s="9"/>
    </row>
    <row r="16" spans="1:5" ht="29.25" customHeight="1">
      <c r="A16" s="14" t="s">
        <v>44</v>
      </c>
      <c r="B16" s="26" t="s">
        <v>57</v>
      </c>
      <c r="C16" s="27">
        <v>736</v>
      </c>
      <c r="D16" s="9" t="s">
        <v>2</v>
      </c>
      <c r="E16" s="9" t="s">
        <v>1</v>
      </c>
    </row>
    <row r="17" spans="1:5" ht="12.75">
      <c r="A17" s="14" t="s">
        <v>45</v>
      </c>
      <c r="B17" s="26" t="s">
        <v>22</v>
      </c>
      <c r="C17" s="27">
        <v>1786</v>
      </c>
      <c r="D17" s="9" t="s">
        <v>2</v>
      </c>
      <c r="E17" s="9" t="s">
        <v>1</v>
      </c>
    </row>
    <row r="18" spans="1:5" ht="25.5">
      <c r="A18" s="16">
        <v>5</v>
      </c>
      <c r="B18" s="30" t="s">
        <v>51</v>
      </c>
      <c r="C18" s="29">
        <f>SUM(C19:C21)</f>
        <v>3296</v>
      </c>
      <c r="D18" s="9"/>
      <c r="E18" s="9"/>
    </row>
    <row r="19" spans="1:5" ht="17.25" customHeight="1">
      <c r="A19" s="48" t="s">
        <v>46</v>
      </c>
      <c r="B19" s="46" t="s">
        <v>58</v>
      </c>
      <c r="C19" s="27">
        <v>1081</v>
      </c>
      <c r="D19" s="9" t="s">
        <v>2</v>
      </c>
      <c r="E19" s="9" t="s">
        <v>1</v>
      </c>
    </row>
    <row r="20" spans="1:5" ht="15.75" customHeight="1">
      <c r="A20" s="49"/>
      <c r="B20" s="47"/>
      <c r="C20" s="31">
        <v>1795</v>
      </c>
      <c r="D20" s="9" t="s">
        <v>2</v>
      </c>
      <c r="E20" s="9" t="s">
        <v>4</v>
      </c>
    </row>
    <row r="21" spans="1:5" ht="12.75">
      <c r="A21" s="14" t="s">
        <v>47</v>
      </c>
      <c r="B21" s="26" t="s">
        <v>23</v>
      </c>
      <c r="C21" s="31">
        <v>420</v>
      </c>
      <c r="D21" s="9" t="s">
        <v>2</v>
      </c>
      <c r="E21" s="9" t="s">
        <v>1</v>
      </c>
    </row>
    <row r="22" spans="1:5" ht="12.75">
      <c r="A22" s="15">
        <v>6</v>
      </c>
      <c r="B22" s="28" t="s">
        <v>29</v>
      </c>
      <c r="C22" s="32">
        <f>C23</f>
        <v>19700</v>
      </c>
      <c r="D22" s="9"/>
      <c r="E22" s="9"/>
    </row>
    <row r="23" spans="1:5" ht="25.5">
      <c r="A23" s="14" t="s">
        <v>48</v>
      </c>
      <c r="B23" s="26" t="s">
        <v>25</v>
      </c>
      <c r="C23" s="31">
        <v>19700</v>
      </c>
      <c r="D23" s="9" t="s">
        <v>3</v>
      </c>
      <c r="E23" s="9" t="s">
        <v>1</v>
      </c>
    </row>
    <row r="24" spans="1:5" ht="21.75" customHeight="1">
      <c r="A24" s="33">
        <v>7</v>
      </c>
      <c r="B24" s="34" t="s">
        <v>11</v>
      </c>
      <c r="C24" s="32">
        <f>SUM(C25:C38)</f>
        <v>1980</v>
      </c>
      <c r="D24" s="35"/>
      <c r="E24" s="35"/>
    </row>
    <row r="25" spans="1:5" ht="27" customHeight="1">
      <c r="A25" s="14" t="s">
        <v>30</v>
      </c>
      <c r="B25" s="36" t="s">
        <v>12</v>
      </c>
      <c r="C25" s="37">
        <v>350</v>
      </c>
      <c r="D25" s="9" t="s">
        <v>2</v>
      </c>
      <c r="E25" s="9" t="s">
        <v>1</v>
      </c>
    </row>
    <row r="26" spans="1:5" ht="36" customHeight="1">
      <c r="A26" s="14" t="s">
        <v>31</v>
      </c>
      <c r="B26" s="38" t="s">
        <v>13</v>
      </c>
      <c r="C26" s="9">
        <v>350</v>
      </c>
      <c r="D26" s="9" t="s">
        <v>2</v>
      </c>
      <c r="E26" s="9" t="s">
        <v>1</v>
      </c>
    </row>
    <row r="27" spans="1:5" ht="22.5" customHeight="1">
      <c r="A27" s="14" t="s">
        <v>32</v>
      </c>
      <c r="B27" s="38" t="s">
        <v>14</v>
      </c>
      <c r="C27" s="35">
        <v>50</v>
      </c>
      <c r="D27" s="9" t="s">
        <v>2</v>
      </c>
      <c r="E27" s="9" t="s">
        <v>1</v>
      </c>
    </row>
    <row r="28" spans="1:5" ht="21.75" customHeight="1">
      <c r="A28" s="14" t="s">
        <v>33</v>
      </c>
      <c r="B28" s="38" t="s">
        <v>15</v>
      </c>
      <c r="C28" s="9">
        <v>170</v>
      </c>
      <c r="D28" s="9" t="s">
        <v>2</v>
      </c>
      <c r="E28" s="9" t="s">
        <v>1</v>
      </c>
    </row>
    <row r="29" spans="1:5" ht="25.5">
      <c r="A29" s="14" t="s">
        <v>34</v>
      </c>
      <c r="B29" s="38" t="s">
        <v>52</v>
      </c>
      <c r="C29" s="9">
        <v>75</v>
      </c>
      <c r="D29" s="9" t="s">
        <v>2</v>
      </c>
      <c r="E29" s="9" t="s">
        <v>1</v>
      </c>
    </row>
    <row r="30" spans="1:5" ht="12.75">
      <c r="A30" s="14" t="s">
        <v>35</v>
      </c>
      <c r="B30" s="41" t="s">
        <v>16</v>
      </c>
      <c r="C30" s="9">
        <v>150</v>
      </c>
      <c r="D30" s="9" t="s">
        <v>2</v>
      </c>
      <c r="E30" s="9" t="s">
        <v>1</v>
      </c>
    </row>
    <row r="31" spans="1:5" ht="25.5">
      <c r="A31" s="14" t="s">
        <v>36</v>
      </c>
      <c r="B31" s="38" t="s">
        <v>17</v>
      </c>
      <c r="C31" s="9">
        <v>100</v>
      </c>
      <c r="D31" s="9" t="s">
        <v>2</v>
      </c>
      <c r="E31" s="9" t="s">
        <v>1</v>
      </c>
    </row>
    <row r="32" spans="1:5" ht="29.25" customHeight="1">
      <c r="A32" s="14" t="s">
        <v>37</v>
      </c>
      <c r="B32" s="38" t="s">
        <v>18</v>
      </c>
      <c r="C32" s="9">
        <v>25</v>
      </c>
      <c r="D32" s="9" t="s">
        <v>2</v>
      </c>
      <c r="E32" s="9" t="s">
        <v>1</v>
      </c>
    </row>
    <row r="33" spans="1:5" ht="36.75" customHeight="1">
      <c r="A33" s="14" t="s">
        <v>38</v>
      </c>
      <c r="B33" s="38" t="s">
        <v>19</v>
      </c>
      <c r="C33" s="9">
        <v>65</v>
      </c>
      <c r="D33" s="9" t="s">
        <v>2</v>
      </c>
      <c r="E33" s="9" t="s">
        <v>1</v>
      </c>
    </row>
    <row r="34" spans="1:5" ht="33" customHeight="1">
      <c r="A34" s="14" t="s">
        <v>39</v>
      </c>
      <c r="B34" s="38" t="s">
        <v>20</v>
      </c>
      <c r="C34" s="9">
        <v>150</v>
      </c>
      <c r="D34" s="9" t="s">
        <v>2</v>
      </c>
      <c r="E34" s="9" t="s">
        <v>1</v>
      </c>
    </row>
    <row r="35" spans="1:5" ht="33" customHeight="1">
      <c r="A35" s="17" t="s">
        <v>59</v>
      </c>
      <c r="B35" s="26" t="s">
        <v>63</v>
      </c>
      <c r="C35" s="9">
        <f>150-5</f>
        <v>145</v>
      </c>
      <c r="D35" s="9" t="s">
        <v>2</v>
      </c>
      <c r="E35" s="9" t="s">
        <v>4</v>
      </c>
    </row>
    <row r="36" spans="1:5" ht="33" customHeight="1">
      <c r="A36" s="17" t="s">
        <v>60</v>
      </c>
      <c r="B36" s="26" t="s">
        <v>64</v>
      </c>
      <c r="C36" s="9">
        <v>120</v>
      </c>
      <c r="D36" s="9" t="s">
        <v>2</v>
      </c>
      <c r="E36" s="9" t="s">
        <v>4</v>
      </c>
    </row>
    <row r="37" spans="1:5" ht="33" customHeight="1">
      <c r="A37" s="17" t="s">
        <v>61</v>
      </c>
      <c r="B37" s="26" t="s">
        <v>73</v>
      </c>
      <c r="C37" s="9">
        <v>80</v>
      </c>
      <c r="D37" s="9" t="s">
        <v>2</v>
      </c>
      <c r="E37" s="9" t="s">
        <v>4</v>
      </c>
    </row>
    <row r="38" spans="1:5" ht="33" customHeight="1">
      <c r="A38" s="17" t="s">
        <v>62</v>
      </c>
      <c r="B38" s="26" t="s">
        <v>65</v>
      </c>
      <c r="C38" s="9">
        <v>150</v>
      </c>
      <c r="D38" s="9" t="s">
        <v>2</v>
      </c>
      <c r="E38" s="9" t="s">
        <v>4</v>
      </c>
    </row>
    <row r="39" spans="1:5" ht="24" customHeight="1">
      <c r="A39" s="18" t="s">
        <v>66</v>
      </c>
      <c r="B39" s="39" t="s">
        <v>67</v>
      </c>
      <c r="C39" s="39">
        <f>C40+C41+C42</f>
        <v>3920</v>
      </c>
      <c r="D39" s="9"/>
      <c r="E39" s="9"/>
    </row>
    <row r="40" spans="1:5" ht="36.75" customHeight="1">
      <c r="A40" s="17" t="s">
        <v>68</v>
      </c>
      <c r="B40" s="26" t="s">
        <v>71</v>
      </c>
      <c r="C40" s="9">
        <f>3486-6</f>
        <v>3480</v>
      </c>
      <c r="D40" s="9" t="s">
        <v>2</v>
      </c>
      <c r="E40" s="9" t="s">
        <v>4</v>
      </c>
    </row>
    <row r="41" spans="1:5" ht="33" customHeight="1">
      <c r="A41" s="17" t="s">
        <v>69</v>
      </c>
      <c r="B41" s="26" t="s">
        <v>65</v>
      </c>
      <c r="C41" s="35">
        <v>0</v>
      </c>
      <c r="D41" s="9" t="s">
        <v>2</v>
      </c>
      <c r="E41" s="9" t="s">
        <v>4</v>
      </c>
    </row>
    <row r="42" spans="1:5" ht="60" customHeight="1">
      <c r="A42" s="17" t="s">
        <v>70</v>
      </c>
      <c r="B42" s="26" t="s">
        <v>72</v>
      </c>
      <c r="C42" s="9">
        <v>440</v>
      </c>
      <c r="D42" s="9" t="s">
        <v>2</v>
      </c>
      <c r="E42" s="9" t="s">
        <v>4</v>
      </c>
    </row>
    <row r="43" spans="1:5" ht="18" customHeight="1">
      <c r="A43" s="40"/>
      <c r="B43" s="34" t="s">
        <v>5</v>
      </c>
      <c r="C43" s="32">
        <f>C6+C9+C13+C15+C18+C22+C24+C39</f>
        <v>42177</v>
      </c>
      <c r="D43" s="35"/>
      <c r="E43" s="35"/>
    </row>
    <row r="44" spans="1:5" ht="18" customHeight="1">
      <c r="A44" s="19"/>
      <c r="B44" s="20"/>
      <c r="C44" s="21"/>
      <c r="D44" s="19"/>
      <c r="E44" s="19"/>
    </row>
    <row r="45" ht="12.75"/>
    <row r="47" ht="12.75"/>
    <row r="48" ht="12.75"/>
    <row r="49" ht="12.75"/>
    <row r="51" ht="12.75"/>
  </sheetData>
  <mergeCells count="6">
    <mergeCell ref="B19:B20"/>
    <mergeCell ref="A19:A20"/>
    <mergeCell ref="C1:E1"/>
    <mergeCell ref="A2:E2"/>
    <mergeCell ref="A3:E3"/>
    <mergeCell ref="A4:E4"/>
  </mergeCells>
  <printOptions/>
  <pageMargins left="0.69" right="0.3937007874015748" top="0.72" bottom="0.63" header="0.5118110236220472" footer="0.5118110236220472"/>
  <pageSetup fitToHeight="2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kig</dc:creator>
  <cp:keywords/>
  <dc:description/>
  <cp:lastModifiedBy>d-bop</cp:lastModifiedBy>
  <cp:lastPrinted>2007-10-19T07:09:48Z</cp:lastPrinted>
  <dcterms:created xsi:type="dcterms:W3CDTF">2006-12-19T13:06:20Z</dcterms:created>
  <dcterms:modified xsi:type="dcterms:W3CDTF">2007-10-19T07:10:41Z</dcterms:modified>
  <cp:category/>
  <cp:version/>
  <cp:contentType/>
  <cp:contentStatus/>
</cp:coreProperties>
</file>